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065" yWindow="0" windowWidth="11115" windowHeight="8685"/>
  </bookViews>
  <sheets>
    <sheet name="Návrh rozpočtu 2018" sheetId="2" r:id="rId1"/>
    <sheet name="SDV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L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 l="1"/>
  <c r="E39" i="2" s="1"/>
  <c r="L25" i="2" l="1"/>
  <c r="L28" i="2"/>
  <c r="D10" i="1" l="1"/>
  <c r="D15" i="1"/>
  <c r="C15" i="1"/>
  <c r="C10" i="1"/>
  <c r="K25" i="2"/>
  <c r="J25" i="2"/>
  <c r="D39" i="2" l="1"/>
  <c r="K26" i="2" s="1"/>
  <c r="K28" i="2" s="1"/>
  <c r="C39" i="2"/>
  <c r="J26" i="2" s="1"/>
  <c r="J28" i="2" s="1"/>
</calcChain>
</file>

<file path=xl/sharedStrings.xml><?xml version="1.0" encoding="utf-8"?>
<sst xmlns="http://schemas.openxmlformats.org/spreadsheetml/2006/main" count="91" uniqueCount="84">
  <si>
    <t xml:space="preserve">          Název ukazatele</t>
  </si>
  <si>
    <t>Spotřeba materiálu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</si>
  <si>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</si>
  <si>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</si>
  <si>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</si>
  <si>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</si>
  <si>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</si>
  <si>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</si>
  <si>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</si>
  <si>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</si>
  <si>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</si>
  <si>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</si>
  <si>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</si>
  <si>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</si>
  <si>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</si>
  <si>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</si>
  <si>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</si>
  <si>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</si>
  <si>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Jiné sociální pojištění</t>
  </si>
  <si>
    <t>Zákonné sociální náklady</t>
  </si>
  <si>
    <t>Jiné sociální náklady</t>
  </si>
  <si>
    <t>Čerpání fondů</t>
  </si>
  <si>
    <t xml:space="preserve">Daň silniční                            </t>
  </si>
  <si>
    <t>Ostatní výnosy z činnosti</t>
  </si>
  <si>
    <t>Úroky</t>
  </si>
  <si>
    <t>Jiné daně a poplatky</t>
  </si>
  <si>
    <t>Manka a škody</t>
  </si>
  <si>
    <t>Tvorba fondů</t>
  </si>
  <si>
    <t>Ostatní náklady z činnosti</t>
  </si>
  <si>
    <t>Účtová třída 6 celkem</t>
  </si>
  <si>
    <t>Odpisy dlouhodobého majetku</t>
  </si>
  <si>
    <t>Tvorba a zúčtování rezerv</t>
  </si>
  <si>
    <t>Tvorba a zúčtování opravných položek</t>
  </si>
  <si>
    <t>Ostatní finanční náklady</t>
  </si>
  <si>
    <t>Účtová třída 5 celkem</t>
  </si>
  <si>
    <t>Spotřeba jiných neskladovatelných dodávek</t>
  </si>
  <si>
    <t>Náklady z vyřazených pohledávek</t>
  </si>
  <si>
    <t>Náklady z drobného dlouhodobého majetku</t>
  </si>
  <si>
    <t>číslo účtu</t>
  </si>
  <si>
    <t>Náklady z přecenění reálnou hodnotou</t>
  </si>
  <si>
    <t>v tis. Kč</t>
  </si>
  <si>
    <t xml:space="preserve">Daň z příjmů </t>
  </si>
  <si>
    <t>Výnosy z prodeje DHM kromě pozemků</t>
  </si>
  <si>
    <t>Daň z příjmů</t>
  </si>
  <si>
    <t xml:space="preserve">Výsledek hospodaření </t>
  </si>
  <si>
    <t>Střednědobý výhled rozpočtu na období 2019 - 2020</t>
  </si>
  <si>
    <t>Popis</t>
  </si>
  <si>
    <t>Účet</t>
  </si>
  <si>
    <t>Mzdové a sociální náklady, ONIV</t>
  </si>
  <si>
    <t>Odpisy</t>
  </si>
  <si>
    <t>Ostatní náklady</t>
  </si>
  <si>
    <t>Náklady celkem</t>
  </si>
  <si>
    <t>Provozní příspěvek od zřizovatele</t>
  </si>
  <si>
    <t>Investiční příspěvek od zřizovatele</t>
  </si>
  <si>
    <t>Tržby, ostatní výnosy, čerpání fondů</t>
  </si>
  <si>
    <t>Výnosy celkem</t>
  </si>
  <si>
    <t>52x</t>
  </si>
  <si>
    <t>5xx</t>
  </si>
  <si>
    <t>67x</t>
  </si>
  <si>
    <t>6xx</t>
  </si>
  <si>
    <t>Zisk (+), ztráta (-)</t>
  </si>
  <si>
    <t>Výsledek hospodaření před zdaněním</t>
  </si>
  <si>
    <t>Výnosy vybraných místních vládních institucí z transferů (stát)</t>
  </si>
  <si>
    <t>Název organizace: Základní škola Toužim, příspěvková organizace</t>
  </si>
  <si>
    <t>Ostatní dotace *</t>
  </si>
  <si>
    <t>Výnosy vybraných místních vládních institucí z transferů (příspěvk na provoz od zřizovatele)</t>
  </si>
  <si>
    <t>IČO organizace: 709 95 826</t>
  </si>
  <si>
    <t>ostatní finanční výnosy</t>
  </si>
  <si>
    <t>Výnosy z prodeje vlastních výrobků (ŠJ)</t>
  </si>
  <si>
    <r>
      <t>Změna stavu zásob vlastní výroby (</t>
    </r>
    <r>
      <rPr>
        <sz val="9"/>
        <rFont val="Arial"/>
        <family val="2"/>
        <charset val="238"/>
      </rPr>
      <t>obědy ŠJ</t>
    </r>
    <r>
      <rPr>
        <sz val="10"/>
        <rFont val="Arial"/>
        <charset val="238"/>
      </rPr>
      <t>)</t>
    </r>
  </si>
  <si>
    <t>náklady na provoz</t>
  </si>
  <si>
    <t>náklady MŠMT</t>
  </si>
  <si>
    <t>výnosy celkem</t>
  </si>
  <si>
    <t>náklady celkem</t>
  </si>
  <si>
    <t>výnosy  na provoz</t>
  </si>
  <si>
    <t>výnosy MŠMT</t>
  </si>
  <si>
    <t>Název organizace: Mateřská škola Cestička, příspěvková organizace</t>
  </si>
  <si>
    <t>IČO organizace:  709 39 837</t>
  </si>
  <si>
    <t xml:space="preserve">Schválený rozpočet r. 2019 </t>
  </si>
  <si>
    <t>Investiční transfer od zřizovatele</t>
  </si>
  <si>
    <t>V Nové Roli dne 13.2.2019</t>
  </si>
  <si>
    <t>Irena Švecová - ředitelka MŠ</t>
  </si>
  <si>
    <t>Rozpočet schválen na 4. zasedání Změ dne 13.2.2019,</t>
  </si>
  <si>
    <t>pod bodem jednání 4/04-2g)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</si>
</sst>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3" fontId="0" fillId="0" borderId="14" xfId="0" applyNumberFormat="1" applyBorder="1"/>
    <xf numFmtId="3" fontId="0" fillId="0" borderId="5" xfId="0" applyNumberFormat="1" applyBorder="1"/>
    <xf numFmtId="3" fontId="0" fillId="0" borderId="15" xfId="0" applyNumberFormat="1" applyBorder="1"/>
    <xf numFmtId="3" fontId="0" fillId="0" borderId="5" xfId="0" applyNumberFormat="1" applyFill="1" applyBorder="1"/>
    <xf numFmtId="0" fontId="3" fillId="0" borderId="14" xfId="0" applyFont="1" applyBorder="1"/>
    <xf numFmtId="3" fontId="4" fillId="0" borderId="5" xfId="0" applyNumberFormat="1" applyFont="1" applyBorder="1"/>
    <xf numFmtId="3" fontId="0" fillId="0" borderId="19" xfId="0" applyNumberFormat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right"/>
    </xf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1" fillId="0" borderId="0" xfId="0" applyFont="1" applyAlignment="1">
      <alignment vertical="top"/>
    </xf>
    <xf numFmtId="3" fontId="2" fillId="0" borderId="18" xfId="0" applyNumberFormat="1" applyFont="1" applyFill="1" applyBorder="1"/>
    <xf numFmtId="0" fontId="4" fillId="0" borderId="32" xfId="0" applyFont="1" applyBorder="1"/>
    <xf numFmtId="3" fontId="0" fillId="0" borderId="21" xfId="0" applyNumberFormat="1" applyFill="1" applyBorder="1"/>
    <xf numFmtId="0" fontId="2" fillId="0" borderId="0" xfId="0" applyFont="1" applyAlignment="1">
      <alignment horizontal="left"/>
    </xf>
    <xf numFmtId="3" fontId="2" fillId="0" borderId="30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29" xfId="0" applyFont="1" applyBorder="1"/>
    <xf numFmtId="3" fontId="4" fillId="0" borderId="22" xfId="0" applyNumberFormat="1" applyFont="1" applyBorder="1"/>
    <xf numFmtId="3" fontId="2" fillId="2" borderId="33" xfId="0" applyNumberFormat="1" applyFont="1" applyFill="1" applyBorder="1"/>
    <xf numFmtId="3" fontId="0" fillId="0" borderId="29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2" xfId="0" applyNumberFormat="1" applyFill="1" applyBorder="1"/>
    <xf numFmtId="3" fontId="0" fillId="0" borderId="31" xfId="0" applyNumberFormat="1" applyFill="1" applyBorder="1"/>
    <xf numFmtId="3" fontId="2" fillId="2" borderId="7" xfId="0" applyNumberFormat="1" applyFont="1" applyFill="1" applyBorder="1" applyAlignment="1">
      <alignment horizontal="right"/>
    </xf>
    <xf numFmtId="3" fontId="4" fillId="0" borderId="34" xfId="0" applyNumberFormat="1" applyFont="1" applyBorder="1"/>
    <xf numFmtId="3" fontId="2" fillId="0" borderId="35" xfId="0" applyNumberFormat="1" applyFont="1" applyFill="1" applyBorder="1"/>
    <xf numFmtId="0" fontId="4" fillId="0" borderId="36" xfId="0" applyFont="1" applyBorder="1"/>
    <xf numFmtId="0" fontId="3" fillId="0" borderId="18" xfId="0" applyFont="1" applyBorder="1"/>
    <xf numFmtId="3" fontId="0" fillId="0" borderId="3" xfId="0" applyNumberFormat="1" applyBorder="1"/>
    <xf numFmtId="3" fontId="0" fillId="0" borderId="4" xfId="0" applyNumberFormat="1" applyBorder="1"/>
    <xf numFmtId="3" fontId="3" fillId="0" borderId="19" xfId="0" applyNumberFormat="1" applyFont="1" applyBorder="1"/>
    <xf numFmtId="3" fontId="3" fillId="0" borderId="37" xfId="0" applyNumberFormat="1" applyFont="1" applyBorder="1"/>
    <xf numFmtId="0" fontId="3" fillId="0" borderId="23" xfId="0" applyFont="1" applyFill="1" applyBorder="1"/>
    <xf numFmtId="3" fontId="2" fillId="3" borderId="16" xfId="0" applyNumberFormat="1" applyFont="1" applyFill="1" applyBorder="1"/>
    <xf numFmtId="3" fontId="2" fillId="3" borderId="33" xfId="0" applyNumberFormat="1" applyFont="1" applyFill="1" applyBorder="1"/>
    <xf numFmtId="3" fontId="2" fillId="3" borderId="7" xfId="0" applyNumberFormat="1" applyFont="1" applyFill="1" applyBorder="1"/>
    <xf numFmtId="0" fontId="3" fillId="0" borderId="38" xfId="0" applyFont="1" applyFill="1" applyBorder="1"/>
    <xf numFmtId="0" fontId="2" fillId="0" borderId="0" xfId="0" applyFont="1" applyFill="1" applyBorder="1"/>
    <xf numFmtId="0" fontId="1" fillId="0" borderId="0" xfId="0" applyFont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CCECFF"/>
      <color rgb="FF93D6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C19" sqref="C19"/>
    </sheetView>
  </sheetViews>
  <sheetFormatPr defaultRowHeight="12.75" x14ac:dyDescent="0.2"/>
  <cols>
    <col min="1" max="1" width="5.140625" style="2" customWidth="1"/>
    <col min="2" max="2" width="36.85546875" customWidth="1"/>
    <col min="3" max="3" width="10.85546875" customWidth="1"/>
    <col min="4" max="4" width="11.28515625" customWidth="1"/>
    <col min="5" max="5" width="12.7109375" customWidth="1"/>
    <col min="6" max="6" width="3.5703125" style="1" customWidth="1"/>
    <col min="7" max="7" width="9.140625" hidden="1" customWidth="1"/>
    <col min="8" max="8" width="5.140625" style="2" customWidth="1"/>
    <col min="9" max="9" width="30.85546875" customWidth="1"/>
    <col min="10" max="10" width="10.85546875" customWidth="1"/>
    <col min="11" max="11" width="7.7109375" customWidth="1"/>
    <col min="12" max="12" width="13" customWidth="1"/>
  </cols>
  <sheetData>
    <row r="1" spans="1:12" s="1" customFormat="1" ht="18" customHeight="1" x14ac:dyDescent="0.25">
      <c r="A1" s="109" t="s">
        <v>78</v>
      </c>
      <c r="B1" s="109"/>
      <c r="C1" s="109"/>
      <c r="D1" s="109"/>
      <c r="E1" s="85"/>
      <c r="F1" s="47"/>
      <c r="G1" s="47"/>
      <c r="H1" s="47"/>
      <c r="I1" s="47"/>
      <c r="J1" s="47"/>
      <c r="K1" s="47"/>
      <c r="L1" s="85"/>
    </row>
    <row r="2" spans="1:12" s="1" customFormat="1" ht="12.75" customHeight="1" x14ac:dyDescent="0.25">
      <c r="A2" s="43"/>
      <c r="B2" s="43"/>
      <c r="C2" s="43"/>
      <c r="D2" s="43"/>
      <c r="E2" s="45"/>
      <c r="F2" s="43"/>
      <c r="G2" s="43"/>
      <c r="H2" s="43"/>
      <c r="I2" s="43"/>
      <c r="J2" s="43"/>
      <c r="K2" s="43"/>
      <c r="L2" s="45"/>
    </row>
    <row r="3" spans="1:12" s="78" customFormat="1" ht="12.75" customHeight="1" x14ac:dyDescent="0.2">
      <c r="A3" s="115" t="s">
        <v>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s="78" customFormat="1" ht="12.75" customHeight="1" x14ac:dyDescent="0.2">
      <c r="A4" s="79" t="s">
        <v>77</v>
      </c>
      <c r="B4" s="79"/>
      <c r="C4" s="79"/>
      <c r="D4" s="79"/>
      <c r="E4" s="81"/>
      <c r="F4" s="79"/>
      <c r="G4" s="79"/>
      <c r="H4" s="79"/>
      <c r="I4" s="79"/>
      <c r="J4" s="79"/>
      <c r="K4" s="79"/>
      <c r="L4" s="81"/>
    </row>
    <row r="5" spans="1:12" s="1" customFormat="1" ht="12.75" customHeight="1" thickBot="1" x14ac:dyDescent="0.25">
      <c r="A5" s="44"/>
      <c r="B5" s="44"/>
      <c r="C5" s="44"/>
      <c r="D5" s="44"/>
      <c r="E5" s="72"/>
      <c r="F5" s="44"/>
      <c r="G5" s="44"/>
      <c r="H5" s="44"/>
      <c r="I5" s="44"/>
      <c r="J5" s="44"/>
      <c r="K5" s="44"/>
      <c r="L5" s="72"/>
    </row>
    <row r="6" spans="1:12" s="1" customFormat="1" ht="12.75" customHeight="1" x14ac:dyDescent="0.2">
      <c r="A6" s="116" t="s">
        <v>38</v>
      </c>
      <c r="B6" s="119" t="s">
        <v>0</v>
      </c>
      <c r="C6" s="122">
        <v>2019</v>
      </c>
      <c r="D6" s="123"/>
      <c r="E6" s="82">
        <v>2019</v>
      </c>
      <c r="F6" s="3"/>
      <c r="G6" s="4"/>
      <c r="H6" s="116" t="s">
        <v>38</v>
      </c>
      <c r="I6" s="119" t="s">
        <v>0</v>
      </c>
      <c r="J6" s="122">
        <v>2019</v>
      </c>
      <c r="K6" s="123"/>
      <c r="L6" s="82">
        <v>2019</v>
      </c>
    </row>
    <row r="7" spans="1:12" s="1" customFormat="1" ht="8.25" customHeight="1" thickBot="1" x14ac:dyDescent="0.25">
      <c r="A7" s="117"/>
      <c r="B7" s="120"/>
      <c r="C7" s="124"/>
      <c r="D7" s="125"/>
      <c r="E7" s="83"/>
      <c r="F7" s="3"/>
      <c r="G7" s="4"/>
      <c r="H7" s="117"/>
      <c r="I7" s="120"/>
      <c r="J7" s="124"/>
      <c r="K7" s="125"/>
      <c r="L7" s="83"/>
    </row>
    <row r="8" spans="1:12" s="1" customFormat="1" ht="23.25" thickBot="1" x14ac:dyDescent="0.25">
      <c r="A8" s="118"/>
      <c r="B8" s="121"/>
      <c r="C8" s="37" t="s">
        <v>70</v>
      </c>
      <c r="D8" s="38" t="s">
        <v>71</v>
      </c>
      <c r="E8" s="84" t="s">
        <v>73</v>
      </c>
      <c r="F8" s="3"/>
      <c r="G8" s="4"/>
      <c r="H8" s="118"/>
      <c r="I8" s="121"/>
      <c r="J8" s="37" t="s">
        <v>74</v>
      </c>
      <c r="K8" s="38" t="s">
        <v>75</v>
      </c>
      <c r="L8" s="84" t="s">
        <v>72</v>
      </c>
    </row>
    <row r="9" spans="1:12" s="1" customFormat="1" x14ac:dyDescent="0.2">
      <c r="A9" s="5">
        <v>501</v>
      </c>
      <c r="B9" s="6" t="s">
        <v>1</v>
      </c>
      <c r="C9" s="30">
        <v>165</v>
      </c>
      <c r="D9" s="89">
        <v>24</v>
      </c>
      <c r="E9" s="99">
        <f>SUM(C9:D9)</f>
        <v>189</v>
      </c>
      <c r="F9" s="7"/>
      <c r="G9"/>
      <c r="H9" s="8">
        <v>601</v>
      </c>
      <c r="I9" s="9" t="s">
        <v>68</v>
      </c>
      <c r="J9" s="34">
        <v>488</v>
      </c>
      <c r="K9" s="86">
        <v>0</v>
      </c>
      <c r="L9" s="98">
        <f>SUM(J9:K9)</f>
        <v>488</v>
      </c>
    </row>
    <row r="10" spans="1:12" s="1" customFormat="1" x14ac:dyDescent="0.2">
      <c r="A10" s="10">
        <v>502</v>
      </c>
      <c r="B10" s="11" t="s">
        <v>2</v>
      </c>
      <c r="C10" s="31">
        <v>109</v>
      </c>
      <c r="D10" s="90">
        <v>0</v>
      </c>
      <c r="E10" s="100">
        <f>SUM(C10:D10)</f>
        <v>109</v>
      </c>
      <c r="F10" s="7"/>
      <c r="G10"/>
      <c r="H10" s="12">
        <v>602</v>
      </c>
      <c r="I10" s="13" t="s">
        <v>3</v>
      </c>
      <c r="J10" s="35">
        <v>270</v>
      </c>
      <c r="K10" s="87">
        <v>0</v>
      </c>
      <c r="L10" s="101">
        <f>SUM(J10:K10)</f>
        <v>270</v>
      </c>
    </row>
    <row r="11" spans="1:12" s="1" customFormat="1" x14ac:dyDescent="0.2">
      <c r="A11" s="10">
        <v>503</v>
      </c>
      <c r="B11" s="11" t="s">
        <v>35</v>
      </c>
      <c r="C11" s="31">
        <v>601</v>
      </c>
      <c r="D11" s="90">
        <v>0</v>
      </c>
      <c r="E11" s="100">
        <f t="shared" ref="E11:E38" si="0">SUM(C11:D11)</f>
        <v>601</v>
      </c>
      <c r="F11" s="7"/>
      <c r="G11"/>
      <c r="H11" s="12">
        <v>603</v>
      </c>
      <c r="I11" s="13" t="s">
        <v>4</v>
      </c>
      <c r="J11" s="35">
        <v>0</v>
      </c>
      <c r="K11" s="87">
        <v>0</v>
      </c>
      <c r="L11" s="101">
        <f t="shared" ref="L11:L24" si="1">SUM(J11:K11)</f>
        <v>0</v>
      </c>
    </row>
    <row r="12" spans="1:12" s="1" customFormat="1" x14ac:dyDescent="0.2">
      <c r="A12" s="10">
        <v>504</v>
      </c>
      <c r="B12" s="11" t="s">
        <v>5</v>
      </c>
      <c r="C12" s="31">
        <v>0</v>
      </c>
      <c r="D12" s="90">
        <v>0</v>
      </c>
      <c r="E12" s="100">
        <f t="shared" si="0"/>
        <v>0</v>
      </c>
      <c r="F12" s="7"/>
      <c r="G12"/>
      <c r="H12" s="12">
        <v>604</v>
      </c>
      <c r="I12" s="13" t="s">
        <v>6</v>
      </c>
      <c r="J12" s="35">
        <v>0</v>
      </c>
      <c r="K12" s="87">
        <v>0</v>
      </c>
      <c r="L12" s="101">
        <f t="shared" si="1"/>
        <v>0</v>
      </c>
    </row>
    <row r="13" spans="1:12" s="1" customFormat="1" x14ac:dyDescent="0.2">
      <c r="A13" s="10">
        <v>508</v>
      </c>
      <c r="B13" s="14" t="s">
        <v>69</v>
      </c>
      <c r="C13" s="31">
        <v>488</v>
      </c>
      <c r="D13" s="90">
        <v>0</v>
      </c>
      <c r="E13" s="100">
        <f t="shared" si="0"/>
        <v>488</v>
      </c>
      <c r="F13" s="7"/>
      <c r="G13"/>
      <c r="H13" s="12"/>
      <c r="I13" s="13"/>
      <c r="J13" s="35"/>
      <c r="K13" s="87"/>
      <c r="L13" s="101">
        <f t="shared" si="1"/>
        <v>0</v>
      </c>
    </row>
    <row r="14" spans="1:12" s="1" customFormat="1" x14ac:dyDescent="0.2">
      <c r="A14" s="10">
        <v>511</v>
      </c>
      <c r="B14" s="11" t="s">
        <v>7</v>
      </c>
      <c r="C14" s="31">
        <v>270</v>
      </c>
      <c r="D14" s="90">
        <v>0</v>
      </c>
      <c r="E14" s="100">
        <f t="shared" si="0"/>
        <v>270</v>
      </c>
      <c r="F14" s="7"/>
      <c r="G14"/>
      <c r="H14" s="12">
        <v>609</v>
      </c>
      <c r="I14" s="13" t="s">
        <v>8</v>
      </c>
      <c r="J14" s="35">
        <v>0</v>
      </c>
      <c r="K14" s="87">
        <v>0</v>
      </c>
      <c r="L14" s="101">
        <f t="shared" si="1"/>
        <v>0</v>
      </c>
    </row>
    <row r="15" spans="1:12" s="1" customFormat="1" x14ac:dyDescent="0.2">
      <c r="A15" s="10">
        <v>512</v>
      </c>
      <c r="B15" s="11" t="s">
        <v>9</v>
      </c>
      <c r="C15" s="31">
        <v>0</v>
      </c>
      <c r="D15" s="90">
        <v>0</v>
      </c>
      <c r="E15" s="100">
        <f t="shared" si="0"/>
        <v>0</v>
      </c>
      <c r="F15" s="7"/>
      <c r="G15"/>
      <c r="H15" s="12">
        <v>641</v>
      </c>
      <c r="I15" s="13" t="s">
        <v>10</v>
      </c>
      <c r="J15" s="35">
        <v>0</v>
      </c>
      <c r="K15" s="95">
        <v>0</v>
      </c>
      <c r="L15" s="101">
        <f t="shared" si="1"/>
        <v>0</v>
      </c>
    </row>
    <row r="16" spans="1:12" s="1" customFormat="1" x14ac:dyDescent="0.2">
      <c r="A16" s="10">
        <v>513</v>
      </c>
      <c r="B16" s="11" t="s">
        <v>11</v>
      </c>
      <c r="C16" s="31">
        <v>0</v>
      </c>
      <c r="D16" s="90">
        <v>0</v>
      </c>
      <c r="E16" s="100">
        <f t="shared" si="0"/>
        <v>0</v>
      </c>
      <c r="F16" s="7"/>
      <c r="G16"/>
      <c r="H16" s="12">
        <v>643</v>
      </c>
      <c r="I16" s="13" t="s">
        <v>14</v>
      </c>
      <c r="J16" s="35">
        <v>0</v>
      </c>
      <c r="K16" s="95">
        <v>0</v>
      </c>
      <c r="L16" s="101">
        <f t="shared" si="1"/>
        <v>0</v>
      </c>
    </row>
    <row r="17" spans="1:12" s="1" customFormat="1" x14ac:dyDescent="0.2">
      <c r="A17" s="10">
        <v>518</v>
      </c>
      <c r="B17" s="11" t="s">
        <v>13</v>
      </c>
      <c r="C17" s="31">
        <v>301</v>
      </c>
      <c r="D17" s="90">
        <v>4</v>
      </c>
      <c r="E17" s="100">
        <f t="shared" si="0"/>
        <v>305</v>
      </c>
      <c r="F17" s="7"/>
      <c r="G17"/>
      <c r="H17" s="12">
        <v>644</v>
      </c>
      <c r="I17" s="13" t="s">
        <v>16</v>
      </c>
      <c r="J17" s="35">
        <v>0</v>
      </c>
      <c r="K17" s="95">
        <v>0</v>
      </c>
      <c r="L17" s="101">
        <f t="shared" si="1"/>
        <v>0</v>
      </c>
    </row>
    <row r="18" spans="1:12" s="1" customFormat="1" x14ac:dyDescent="0.2">
      <c r="A18" s="10">
        <v>521</v>
      </c>
      <c r="B18" s="11" t="s">
        <v>15</v>
      </c>
      <c r="C18" s="31">
        <v>77</v>
      </c>
      <c r="D18" s="90">
        <v>3437</v>
      </c>
      <c r="E18" s="100">
        <f t="shared" si="0"/>
        <v>3514</v>
      </c>
      <c r="F18" s="7"/>
      <c r="G18"/>
      <c r="H18" s="12">
        <v>646</v>
      </c>
      <c r="I18" s="13" t="s">
        <v>42</v>
      </c>
      <c r="J18" s="35">
        <v>0</v>
      </c>
      <c r="K18" s="95">
        <v>0</v>
      </c>
      <c r="L18" s="101">
        <f t="shared" si="1"/>
        <v>0</v>
      </c>
    </row>
    <row r="19" spans="1:12" s="1" customFormat="1" x14ac:dyDescent="0.2">
      <c r="A19" s="10">
        <v>524</v>
      </c>
      <c r="B19" s="11" t="s">
        <v>17</v>
      </c>
      <c r="C19" s="31">
        <v>0</v>
      </c>
      <c r="D19" s="90">
        <v>1168</v>
      </c>
      <c r="E19" s="100">
        <f t="shared" si="0"/>
        <v>1168</v>
      </c>
      <c r="F19" s="7"/>
      <c r="G19"/>
      <c r="H19" s="12">
        <v>648</v>
      </c>
      <c r="I19" s="13" t="s">
        <v>21</v>
      </c>
      <c r="J19" s="35">
        <v>0</v>
      </c>
      <c r="K19" s="95">
        <v>0</v>
      </c>
      <c r="L19" s="101">
        <f t="shared" si="1"/>
        <v>0</v>
      </c>
    </row>
    <row r="20" spans="1:12" s="1" customFormat="1" x14ac:dyDescent="0.2">
      <c r="A20" s="10">
        <v>525</v>
      </c>
      <c r="B20" s="11" t="s">
        <v>18</v>
      </c>
      <c r="C20" s="31">
        <v>0</v>
      </c>
      <c r="D20" s="90">
        <v>15</v>
      </c>
      <c r="E20" s="100">
        <f t="shared" si="0"/>
        <v>15</v>
      </c>
      <c r="F20" s="7"/>
      <c r="G20"/>
      <c r="H20" s="12">
        <v>649</v>
      </c>
      <c r="I20" s="13" t="s">
        <v>23</v>
      </c>
      <c r="J20" s="35">
        <v>0</v>
      </c>
      <c r="K20" s="95">
        <v>0</v>
      </c>
      <c r="L20" s="101">
        <f t="shared" si="1"/>
        <v>0</v>
      </c>
    </row>
    <row r="21" spans="1:12" s="1" customFormat="1" ht="12" customHeight="1" x14ac:dyDescent="0.2">
      <c r="A21" s="10">
        <v>527</v>
      </c>
      <c r="B21" s="11" t="s">
        <v>19</v>
      </c>
      <c r="C21" s="31">
        <v>0</v>
      </c>
      <c r="D21" s="90">
        <v>83</v>
      </c>
      <c r="E21" s="100">
        <f t="shared" si="0"/>
        <v>83</v>
      </c>
      <c r="F21" s="7"/>
      <c r="G21"/>
      <c r="H21" s="12">
        <v>662</v>
      </c>
      <c r="I21" s="13" t="s">
        <v>24</v>
      </c>
      <c r="J21" s="35">
        <v>0</v>
      </c>
      <c r="K21" s="95">
        <v>0</v>
      </c>
      <c r="L21" s="101">
        <f t="shared" si="1"/>
        <v>0</v>
      </c>
    </row>
    <row r="22" spans="1:12" s="1" customFormat="1" ht="24" x14ac:dyDescent="0.2">
      <c r="A22" s="10">
        <v>528</v>
      </c>
      <c r="B22" s="11" t="s">
        <v>20</v>
      </c>
      <c r="C22" s="31">
        <v>0</v>
      </c>
      <c r="D22" s="90">
        <v>6</v>
      </c>
      <c r="E22" s="100">
        <f t="shared" si="0"/>
        <v>6</v>
      </c>
      <c r="F22" s="7"/>
      <c r="G22"/>
      <c r="H22" s="12">
        <v>672</v>
      </c>
      <c r="I22" s="50" t="s">
        <v>62</v>
      </c>
      <c r="J22" s="35">
        <v>0</v>
      </c>
      <c r="K22" s="95">
        <v>4758</v>
      </c>
      <c r="L22" s="101">
        <f t="shared" si="1"/>
        <v>4758</v>
      </c>
    </row>
    <row r="23" spans="1:12" s="1" customFormat="1" ht="36" x14ac:dyDescent="0.2">
      <c r="A23" s="10">
        <v>531</v>
      </c>
      <c r="B23" s="11" t="s">
        <v>22</v>
      </c>
      <c r="C23" s="31">
        <v>0</v>
      </c>
      <c r="D23" s="90">
        <v>0</v>
      </c>
      <c r="E23" s="100">
        <f t="shared" si="0"/>
        <v>0</v>
      </c>
      <c r="F23" s="7"/>
      <c r="G23"/>
      <c r="H23" s="12">
        <v>672</v>
      </c>
      <c r="I23" s="50" t="s">
        <v>65</v>
      </c>
      <c r="J23" s="35">
        <v>1500</v>
      </c>
      <c r="K23" s="95">
        <v>0</v>
      </c>
      <c r="L23" s="101">
        <f t="shared" si="1"/>
        <v>1500</v>
      </c>
    </row>
    <row r="24" spans="1:12" s="1" customFormat="1" ht="12.75" customHeight="1" thickBot="1" x14ac:dyDescent="0.25">
      <c r="A24" s="10">
        <v>538</v>
      </c>
      <c r="B24" s="11" t="s">
        <v>25</v>
      </c>
      <c r="C24" s="31">
        <v>0</v>
      </c>
      <c r="D24" s="90">
        <v>0</v>
      </c>
      <c r="E24" s="100">
        <f t="shared" si="0"/>
        <v>0</v>
      </c>
      <c r="F24" s="7"/>
      <c r="G24"/>
      <c r="H24" s="12">
        <v>669</v>
      </c>
      <c r="I24" s="50" t="s">
        <v>67</v>
      </c>
      <c r="J24" s="35">
        <v>1</v>
      </c>
      <c r="K24" s="95">
        <v>0</v>
      </c>
      <c r="L24" s="102">
        <f t="shared" si="1"/>
        <v>1</v>
      </c>
    </row>
    <row r="25" spans="1:12" s="1" customFormat="1" ht="12.75" customHeight="1" thickBot="1" x14ac:dyDescent="0.25">
      <c r="A25" s="10">
        <v>541</v>
      </c>
      <c r="B25" s="11" t="s">
        <v>10</v>
      </c>
      <c r="C25" s="31">
        <v>0</v>
      </c>
      <c r="D25" s="90">
        <v>0</v>
      </c>
      <c r="E25" s="100">
        <f t="shared" si="0"/>
        <v>0</v>
      </c>
      <c r="F25" s="7"/>
      <c r="G25"/>
      <c r="H25" s="110" t="s">
        <v>29</v>
      </c>
      <c r="I25" s="110"/>
      <c r="J25" s="49">
        <f>SUM(J9:J24)</f>
        <v>2259</v>
      </c>
      <c r="K25" s="48">
        <f>SUM(K9:K24)</f>
        <v>4758</v>
      </c>
      <c r="L25" s="49">
        <f>SUM(L9:L24)</f>
        <v>7017</v>
      </c>
    </row>
    <row r="26" spans="1:12" s="1" customFormat="1" x14ac:dyDescent="0.2">
      <c r="A26" s="10">
        <v>542</v>
      </c>
      <c r="B26" s="11" t="s">
        <v>12</v>
      </c>
      <c r="C26" s="36">
        <v>0</v>
      </c>
      <c r="D26" s="90">
        <v>0</v>
      </c>
      <c r="E26" s="100">
        <f t="shared" si="0"/>
        <v>0</v>
      </c>
      <c r="F26" s="7"/>
      <c r="G26"/>
      <c r="H26" s="111" t="s">
        <v>61</v>
      </c>
      <c r="I26" s="112"/>
      <c r="J26" s="69">
        <f>SUM(J25-C39)</f>
        <v>0</v>
      </c>
      <c r="K26" s="96">
        <f>SUM(K25-D39)</f>
        <v>0</v>
      </c>
      <c r="L26" s="103">
        <v>0</v>
      </c>
    </row>
    <row r="27" spans="1:12" s="1" customFormat="1" ht="13.5" thickBot="1" x14ac:dyDescent="0.25">
      <c r="A27" s="10">
        <v>547</v>
      </c>
      <c r="B27" s="11" t="s">
        <v>26</v>
      </c>
      <c r="C27" s="32">
        <v>0</v>
      </c>
      <c r="D27" s="91">
        <v>0</v>
      </c>
      <c r="E27" s="100">
        <f t="shared" si="0"/>
        <v>0</v>
      </c>
      <c r="F27" s="7"/>
      <c r="G27"/>
      <c r="H27" s="15">
        <v>591</v>
      </c>
      <c r="I27" s="16" t="s">
        <v>43</v>
      </c>
      <c r="J27" s="70">
        <v>0</v>
      </c>
      <c r="K27" s="97">
        <v>0</v>
      </c>
      <c r="L27" s="107">
        <v>0</v>
      </c>
    </row>
    <row r="28" spans="1:12" s="1" customFormat="1" ht="13.5" thickBot="1" x14ac:dyDescent="0.25">
      <c r="A28" s="10">
        <v>548</v>
      </c>
      <c r="B28" s="14" t="s">
        <v>27</v>
      </c>
      <c r="C28" s="32">
        <v>0</v>
      </c>
      <c r="D28" s="91">
        <v>0</v>
      </c>
      <c r="E28" s="100">
        <f t="shared" si="0"/>
        <v>0</v>
      </c>
      <c r="F28" s="7"/>
      <c r="G28"/>
      <c r="H28" s="113" t="s">
        <v>44</v>
      </c>
      <c r="I28" s="113"/>
      <c r="J28" s="48">
        <f>SUM(J26-J27)</f>
        <v>0</v>
      </c>
      <c r="K28" s="88">
        <f>SUM(K26-K27)</f>
        <v>0</v>
      </c>
      <c r="L28" s="49">
        <f>SUM(L26-L27)</f>
        <v>0</v>
      </c>
    </row>
    <row r="29" spans="1:12" s="1" customFormat="1" ht="13.5" thickBot="1" x14ac:dyDescent="0.25">
      <c r="A29" s="10">
        <v>549</v>
      </c>
      <c r="B29" s="11" t="s">
        <v>28</v>
      </c>
      <c r="C29" s="31">
        <v>5</v>
      </c>
      <c r="D29" s="90">
        <v>0</v>
      </c>
      <c r="E29" s="100">
        <f t="shared" si="0"/>
        <v>5</v>
      </c>
      <c r="F29" s="7"/>
      <c r="G29"/>
      <c r="H29" s="18"/>
      <c r="I29" s="18"/>
      <c r="J29" s="19"/>
      <c r="K29" s="19"/>
      <c r="L29" s="18"/>
    </row>
    <row r="30" spans="1:12" s="1" customFormat="1" ht="13.5" thickBot="1" x14ac:dyDescent="0.25">
      <c r="A30" s="10">
        <v>551</v>
      </c>
      <c r="B30" s="11" t="s">
        <v>30</v>
      </c>
      <c r="C30" s="31">
        <v>33</v>
      </c>
      <c r="D30" s="90">
        <v>0</v>
      </c>
      <c r="E30" s="100">
        <f t="shared" si="0"/>
        <v>33</v>
      </c>
      <c r="F30" s="7"/>
      <c r="G30"/>
      <c r="H30" s="126" t="s">
        <v>79</v>
      </c>
      <c r="I30" s="126"/>
      <c r="J30" s="104">
        <v>610</v>
      </c>
      <c r="K30" s="105">
        <f>SUM(K28-K29)</f>
        <v>0</v>
      </c>
      <c r="L30" s="106">
        <v>610</v>
      </c>
    </row>
    <row r="31" spans="1:12" x14ac:dyDescent="0.2">
      <c r="A31" s="10">
        <v>555</v>
      </c>
      <c r="B31" s="17" t="s">
        <v>31</v>
      </c>
      <c r="C31" s="31">
        <v>0</v>
      </c>
      <c r="D31" s="90">
        <v>0</v>
      </c>
      <c r="E31" s="100">
        <f t="shared" si="0"/>
        <v>0</v>
      </c>
      <c r="F31" s="7"/>
      <c r="H31" s="18"/>
      <c r="I31" s="18"/>
      <c r="J31" s="19"/>
      <c r="K31" s="19"/>
      <c r="L31" s="18"/>
    </row>
    <row r="32" spans="1:12" x14ac:dyDescent="0.2">
      <c r="A32" s="10">
        <v>556</v>
      </c>
      <c r="B32" s="17" t="s">
        <v>32</v>
      </c>
      <c r="C32" s="33">
        <v>0</v>
      </c>
      <c r="D32" s="92">
        <v>0</v>
      </c>
      <c r="E32" s="100">
        <f t="shared" si="0"/>
        <v>0</v>
      </c>
      <c r="F32" s="7"/>
      <c r="H32" s="29"/>
      <c r="I32" s="41"/>
      <c r="J32" s="19"/>
      <c r="K32" s="19"/>
      <c r="L32" s="41"/>
    </row>
    <row r="33" spans="1:12" ht="13.5" customHeight="1" x14ac:dyDescent="0.2">
      <c r="A33" s="10">
        <v>557</v>
      </c>
      <c r="B33" s="17" t="s">
        <v>36</v>
      </c>
      <c r="C33" s="33">
        <v>0</v>
      </c>
      <c r="D33" s="92">
        <v>0</v>
      </c>
      <c r="E33" s="100">
        <f t="shared" si="0"/>
        <v>0</v>
      </c>
      <c r="F33" s="7"/>
      <c r="H33" s="28"/>
      <c r="I33" s="80" t="s">
        <v>80</v>
      </c>
      <c r="J33" s="19"/>
      <c r="K33" s="19"/>
      <c r="L33" s="42"/>
    </row>
    <row r="34" spans="1:12" x14ac:dyDescent="0.2">
      <c r="A34" s="10">
        <v>558</v>
      </c>
      <c r="B34" s="20" t="s">
        <v>37</v>
      </c>
      <c r="C34" s="33">
        <v>210</v>
      </c>
      <c r="D34" s="92">
        <v>21</v>
      </c>
      <c r="E34" s="100">
        <f t="shared" si="0"/>
        <v>231</v>
      </c>
      <c r="F34" s="7"/>
      <c r="H34" s="18"/>
      <c r="I34" s="41"/>
      <c r="J34" s="19"/>
      <c r="K34" s="19"/>
      <c r="L34" s="41"/>
    </row>
    <row r="35" spans="1:12" x14ac:dyDescent="0.2">
      <c r="A35" s="10">
        <v>562</v>
      </c>
      <c r="B35" s="17" t="s">
        <v>24</v>
      </c>
      <c r="C35" s="33">
        <v>0</v>
      </c>
      <c r="D35" s="92">
        <v>0</v>
      </c>
      <c r="E35" s="100">
        <f t="shared" si="0"/>
        <v>0</v>
      </c>
      <c r="F35" s="7"/>
      <c r="H35" s="18"/>
      <c r="I35" s="23" t="s">
        <v>81</v>
      </c>
      <c r="J35" s="23"/>
      <c r="K35" s="24"/>
      <c r="L35" s="18"/>
    </row>
    <row r="36" spans="1:12" x14ac:dyDescent="0.2">
      <c r="A36" s="10">
        <v>564</v>
      </c>
      <c r="B36" s="17" t="s">
        <v>39</v>
      </c>
      <c r="C36" s="33">
        <v>0</v>
      </c>
      <c r="D36" s="92">
        <v>0</v>
      </c>
      <c r="E36" s="100">
        <f t="shared" si="0"/>
        <v>0</v>
      </c>
      <c r="F36" s="7"/>
      <c r="H36" s="21"/>
      <c r="I36" s="23"/>
      <c r="J36" s="23"/>
      <c r="K36" s="23"/>
      <c r="L36" s="25"/>
    </row>
    <row r="37" spans="1:12" x14ac:dyDescent="0.2">
      <c r="A37" s="10">
        <v>569</v>
      </c>
      <c r="B37" s="20" t="s">
        <v>33</v>
      </c>
      <c r="C37" s="33">
        <v>0</v>
      </c>
      <c r="D37" s="92">
        <v>0</v>
      </c>
      <c r="E37" s="100">
        <f t="shared" si="0"/>
        <v>0</v>
      </c>
      <c r="F37" s="7"/>
      <c r="H37" s="21"/>
      <c r="I37" s="108" t="s">
        <v>82</v>
      </c>
      <c r="J37" s="108"/>
      <c r="K37" s="108"/>
      <c r="L37" s="22"/>
    </row>
    <row r="38" spans="1:12" ht="13.5" thickBot="1" x14ac:dyDescent="0.25">
      <c r="A38" s="10">
        <v>591</v>
      </c>
      <c r="B38" s="20" t="s">
        <v>41</v>
      </c>
      <c r="C38" s="71">
        <v>0</v>
      </c>
      <c r="D38" s="93">
        <v>0</v>
      </c>
      <c r="E38" s="100">
        <f t="shared" si="0"/>
        <v>0</v>
      </c>
      <c r="F38" s="7"/>
      <c r="H38" s="18"/>
      <c r="I38" s="108" t="s">
        <v>83</v>
      </c>
      <c r="J38" s="108"/>
      <c r="K38" s="19"/>
      <c r="L38" s="18"/>
    </row>
    <row r="39" spans="1:12" ht="13.5" customHeight="1" thickBot="1" x14ac:dyDescent="0.25">
      <c r="A39" s="114" t="s">
        <v>34</v>
      </c>
      <c r="B39" s="114"/>
      <c r="C39" s="39">
        <f>SUM(C9:C38)</f>
        <v>2259</v>
      </c>
      <c r="D39" s="39">
        <f>SUM(D9:D38)</f>
        <v>4758</v>
      </c>
      <c r="E39" s="94">
        <f>SUM(E9:E38)</f>
        <v>7017</v>
      </c>
      <c r="F39" s="7"/>
      <c r="H39" s="21"/>
      <c r="I39" s="23"/>
      <c r="J39" s="23"/>
      <c r="K39" s="23"/>
      <c r="L39" s="25"/>
    </row>
    <row r="40" spans="1:12" x14ac:dyDescent="0.2">
      <c r="A40" s="26"/>
      <c r="B40" s="27"/>
      <c r="C40" s="27"/>
      <c r="D40" s="27"/>
      <c r="E40" s="27"/>
      <c r="F40" s="7"/>
      <c r="H40" s="18"/>
      <c r="I40" s="18"/>
      <c r="J40" s="23"/>
      <c r="K40" s="23"/>
      <c r="L40" s="18"/>
    </row>
    <row r="41" spans="1:12" x14ac:dyDescent="0.2">
      <c r="A41" s="26"/>
      <c r="B41" s="80"/>
      <c r="C41" s="27"/>
      <c r="D41" s="27"/>
      <c r="E41" s="27"/>
      <c r="F41" s="7"/>
      <c r="H41" s="18"/>
      <c r="I41" s="18"/>
      <c r="J41" s="23"/>
      <c r="K41" s="23"/>
      <c r="L41" s="18"/>
    </row>
    <row r="42" spans="1:12" x14ac:dyDescent="0.2">
      <c r="B42" s="23"/>
    </row>
    <row r="43" spans="1:12" x14ac:dyDescent="0.2">
      <c r="B43" s="23"/>
    </row>
    <row r="44" spans="1:12" x14ac:dyDescent="0.2">
      <c r="B44" s="23"/>
    </row>
  </sheetData>
  <mergeCells count="13">
    <mergeCell ref="A1:D1"/>
    <mergeCell ref="H25:I25"/>
    <mergeCell ref="H26:I26"/>
    <mergeCell ref="H28:I28"/>
    <mergeCell ref="A39:B39"/>
    <mergeCell ref="A3:K3"/>
    <mergeCell ref="A6:A8"/>
    <mergeCell ref="B6:B8"/>
    <mergeCell ref="C6:D7"/>
    <mergeCell ref="H6:H8"/>
    <mergeCell ref="I6:I8"/>
    <mergeCell ref="J6:K7"/>
    <mergeCell ref="H30:I30"/>
  </mergeCells>
  <pageMargins left="0.98425196850393704" right="0.98425196850393704" top="0.98425196850393704" bottom="0.98425196850393704" header="0.51181102362204722" footer="0.51181102362204722"/>
  <pageSetup paperSize="9" scale="84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0" sqref="D10"/>
    </sheetView>
  </sheetViews>
  <sheetFormatPr defaultRowHeight="12.75" x14ac:dyDescent="0.2"/>
  <cols>
    <col min="1" max="1" width="36.28515625" customWidth="1"/>
    <col min="2" max="2" width="11.28515625" customWidth="1"/>
    <col min="3" max="4" width="15.7109375" customWidth="1"/>
    <col min="5" max="5" width="11.5703125" customWidth="1"/>
  </cols>
  <sheetData>
    <row r="1" spans="1:5" s="1" customFormat="1" ht="18" customHeight="1" x14ac:dyDescent="0.2">
      <c r="A1" s="127" t="s">
        <v>45</v>
      </c>
      <c r="B1" s="127"/>
      <c r="C1" s="127"/>
      <c r="D1" s="127"/>
      <c r="E1" s="68"/>
    </row>
    <row r="2" spans="1:5" s="1" customFormat="1" ht="12.75" customHeight="1" x14ac:dyDescent="0.25">
      <c r="A2" s="45"/>
      <c r="B2" s="45"/>
      <c r="C2" s="45"/>
      <c r="D2" s="45"/>
      <c r="E2" s="45"/>
    </row>
    <row r="3" spans="1:5" s="1" customFormat="1" ht="12.75" customHeight="1" x14ac:dyDescent="0.2">
      <c r="A3" s="72" t="s">
        <v>63</v>
      </c>
      <c r="B3" s="46"/>
      <c r="C3" s="46"/>
      <c r="D3" s="46"/>
      <c r="E3" s="46"/>
    </row>
    <row r="4" spans="1:5" s="1" customFormat="1" ht="12.75" customHeight="1" x14ac:dyDescent="0.2">
      <c r="A4" s="79" t="s">
        <v>66</v>
      </c>
      <c r="B4" s="46"/>
      <c r="C4" s="46"/>
      <c r="D4" s="46"/>
      <c r="E4" s="46"/>
    </row>
    <row r="5" spans="1:5" s="1" customFormat="1" ht="12.75" customHeight="1" thickBot="1" x14ac:dyDescent="0.25">
      <c r="A5" s="46"/>
      <c r="B5" s="46"/>
      <c r="C5" s="51" t="s">
        <v>40</v>
      </c>
      <c r="D5" s="51" t="s">
        <v>40</v>
      </c>
      <c r="E5" s="40"/>
    </row>
    <row r="6" spans="1:5" s="1" customFormat="1" ht="15" customHeight="1" x14ac:dyDescent="0.2">
      <c r="A6" s="55" t="s">
        <v>46</v>
      </c>
      <c r="B6" s="61" t="s">
        <v>47</v>
      </c>
      <c r="C6" s="61">
        <v>2019</v>
      </c>
      <c r="D6" s="53">
        <v>2020</v>
      </c>
      <c r="E6" s="40"/>
    </row>
    <row r="7" spans="1:5" s="1" customFormat="1" ht="15" customHeight="1" x14ac:dyDescent="0.2">
      <c r="A7" s="56" t="s">
        <v>48</v>
      </c>
      <c r="B7" s="62" t="s">
        <v>56</v>
      </c>
      <c r="C7" s="73">
        <v>18350</v>
      </c>
      <c r="D7" s="74">
        <v>18350</v>
      </c>
      <c r="E7" s="40"/>
    </row>
    <row r="8" spans="1:5" s="1" customFormat="1" ht="15" customHeight="1" x14ac:dyDescent="0.2">
      <c r="A8" s="56" t="s">
        <v>49</v>
      </c>
      <c r="B8" s="62">
        <v>551</v>
      </c>
      <c r="C8" s="73">
        <v>23</v>
      </c>
      <c r="D8" s="74">
        <v>23</v>
      </c>
      <c r="E8" s="40"/>
    </row>
    <row r="9" spans="1:5" s="1" customFormat="1" ht="15" customHeight="1" x14ac:dyDescent="0.2">
      <c r="A9" s="57" t="s">
        <v>50</v>
      </c>
      <c r="B9" s="63" t="s">
        <v>57</v>
      </c>
      <c r="C9" s="75">
        <v>7097</v>
      </c>
      <c r="D9" s="76">
        <v>6982</v>
      </c>
      <c r="E9" s="40"/>
    </row>
    <row r="10" spans="1:5" s="1" customFormat="1" ht="15" customHeight="1" x14ac:dyDescent="0.2">
      <c r="A10" s="58" t="s">
        <v>51</v>
      </c>
      <c r="B10" s="64"/>
      <c r="C10" s="77">
        <f>SUM(C7:C9)</f>
        <v>25470</v>
      </c>
      <c r="D10" s="77">
        <f>SUM(D7:D9)</f>
        <v>25355</v>
      </c>
      <c r="E10" s="40"/>
    </row>
    <row r="11" spans="1:5" s="1" customFormat="1" ht="15" customHeight="1" x14ac:dyDescent="0.2">
      <c r="A11" s="56" t="s">
        <v>52</v>
      </c>
      <c r="B11" s="62" t="s">
        <v>58</v>
      </c>
      <c r="C11" s="73">
        <v>4000</v>
      </c>
      <c r="D11" s="74">
        <v>4000</v>
      </c>
      <c r="E11" s="40"/>
    </row>
    <row r="12" spans="1:5" s="1" customFormat="1" ht="15" customHeight="1" x14ac:dyDescent="0.2">
      <c r="A12" s="56" t="s">
        <v>53</v>
      </c>
      <c r="B12" s="62" t="s">
        <v>58</v>
      </c>
      <c r="C12" s="73">
        <v>0</v>
      </c>
      <c r="D12" s="74">
        <v>0</v>
      </c>
      <c r="E12" s="40"/>
    </row>
    <row r="13" spans="1:5" s="1" customFormat="1" ht="15" customHeight="1" x14ac:dyDescent="0.2">
      <c r="A13" s="56" t="s">
        <v>64</v>
      </c>
      <c r="B13" s="62" t="s">
        <v>58</v>
      </c>
      <c r="C13" s="73">
        <v>136</v>
      </c>
      <c r="D13" s="74">
        <v>136</v>
      </c>
      <c r="E13" s="40"/>
    </row>
    <row r="14" spans="1:5" s="1" customFormat="1" ht="15" customHeight="1" x14ac:dyDescent="0.2">
      <c r="A14" s="57" t="s">
        <v>54</v>
      </c>
      <c r="B14" s="63" t="s">
        <v>59</v>
      </c>
      <c r="C14" s="75">
        <v>21334</v>
      </c>
      <c r="D14" s="76">
        <v>21219</v>
      </c>
      <c r="E14" s="40"/>
    </row>
    <row r="15" spans="1:5" s="1" customFormat="1" ht="15" customHeight="1" x14ac:dyDescent="0.2">
      <c r="A15" s="58" t="s">
        <v>55</v>
      </c>
      <c r="B15" s="65"/>
      <c r="C15" s="77">
        <f>SUM(C11:C14)</f>
        <v>25470</v>
      </c>
      <c r="D15" s="77">
        <f>SUM(D11:D14)</f>
        <v>25355</v>
      </c>
      <c r="E15" s="40"/>
    </row>
    <row r="16" spans="1:5" s="1" customFormat="1" ht="15" customHeight="1" x14ac:dyDescent="0.2">
      <c r="A16" s="59"/>
      <c r="B16" s="66"/>
      <c r="C16" s="66"/>
      <c r="D16" s="52"/>
      <c r="E16" s="40"/>
    </row>
    <row r="17" spans="1:5" s="1" customFormat="1" ht="15" customHeight="1" thickBot="1" x14ac:dyDescent="0.25">
      <c r="A17" s="60" t="s">
        <v>60</v>
      </c>
      <c r="B17" s="67"/>
      <c r="C17" s="67"/>
      <c r="D17" s="54"/>
      <c r="E17" s="40"/>
    </row>
    <row r="18" spans="1:5" s="1" customFormat="1" ht="12.75" customHeight="1" x14ac:dyDescent="0.2">
      <c r="A18" s="46"/>
      <c r="B18" s="46"/>
      <c r="C18" s="46"/>
      <c r="D18" s="46"/>
      <c r="E18" s="40"/>
    </row>
    <row r="19" spans="1:5" s="1" customFormat="1" ht="12.75" customHeight="1" x14ac:dyDescent="0.2">
      <c r="A19" s="72"/>
      <c r="B19" s="46"/>
      <c r="C19" s="46"/>
      <c r="D19" s="46"/>
      <c r="E19" s="40"/>
    </row>
  </sheetData>
  <mergeCells count="1">
    <mergeCell ref="A1:D1"/>
  </mergeCells>
  <pageMargins left="0.98425196850393704" right="0.98425196850393704" top="0.98425196850393704" bottom="0.98425196850393704" header="0.6692913385826772" footer="0.51181102362204722"/>
  <pageSetup paperSize="9" fitToWidth="0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2018</vt:lpstr>
      <vt:lpstr>SDV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EKO Lenka Kubánková</cp:lastModifiedBy>
  <cp:lastPrinted>2019-03-06T17:48:49Z</cp:lastPrinted>
  <dcterms:created xsi:type="dcterms:W3CDTF">2017-02-07T10:51:12Z</dcterms:created>
  <dcterms:modified xsi:type="dcterms:W3CDTF">2019-03-08T09:30:04Z</dcterms:modified>
</cp:coreProperties>
</file>