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6" windowHeight="8690"/>
  </bookViews>
  <sheets>
    <sheet name="Návrh rozpočtu 2026" sheetId="2" r:id="rId1"/>
    <sheet name="List1" sheetId="3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2"/>
  <c r="H18"/>
  <c r="H59"/>
  <c r="H58"/>
  <c r="H60" s="1"/>
  <c r="H57"/>
  <c r="H56"/>
  <c r="H55"/>
  <c r="H54"/>
  <c r="H53"/>
  <c r="H52"/>
  <c r="H51"/>
  <c r="H50"/>
  <c r="H49"/>
  <c r="H48"/>
  <c r="H47"/>
  <c r="H46"/>
  <c r="H45"/>
  <c r="H44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7"/>
  <c r="H16"/>
  <c r="H15"/>
  <c r="H14"/>
  <c r="H13"/>
  <c r="H12"/>
  <c r="H11"/>
  <c r="H10"/>
  <c r="D61"/>
  <c r="D63"/>
  <c r="C61"/>
  <c r="F59"/>
  <c r="F56"/>
  <c r="F55"/>
  <c r="F53"/>
  <c r="F52"/>
  <c r="F51"/>
  <c r="F50"/>
  <c r="F49"/>
  <c r="F48"/>
  <c r="F47"/>
  <c r="F46"/>
  <c r="H9"/>
  <c r="E63"/>
  <c r="D60"/>
  <c r="C60"/>
  <c r="E59"/>
  <c r="E58"/>
  <c r="E57"/>
  <c r="E56"/>
  <c r="E55"/>
  <c r="E54"/>
  <c r="E53"/>
  <c r="E52"/>
  <c r="E51"/>
  <c r="E50"/>
  <c r="E49"/>
  <c r="E48"/>
  <c r="E47"/>
  <c r="E46"/>
  <c r="E45"/>
  <c r="E44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F39" l="1"/>
  <c r="F63" s="1"/>
  <c r="C63"/>
  <c r="H39"/>
  <c r="H63" s="1"/>
  <c r="E60"/>
  <c r="E9"/>
  <c r="E39" s="1"/>
  <c r="D39" l="1"/>
  <c r="C39"/>
</calcChain>
</file>

<file path=xl/sharedStrings.xml><?xml version="1.0" encoding="utf-8"?>
<sst xmlns="http://schemas.openxmlformats.org/spreadsheetml/2006/main" count="77" uniqueCount="67">
  <si>
    <t xml:space="preserve">          Název ukazatele</t>
  </si>
  <si>
    <t>Spotřeba materiálu</t>
  </si>
  <si>
    <t>Spotřeba energie</t>
  </si>
  <si>
    <t>Výnosy z prodeje služeb</t>
  </si>
  <si>
    <t>Výnosy z pronájmu</t>
  </si>
  <si>
    <t>Prodané zboží</t>
  </si>
  <si>
    <t>Výnosy z prodaného zboží</t>
  </si>
  <si>
    <t>Opravy a udržování</t>
  </si>
  <si>
    <t>Jiné výnosy z vlastních výkonů</t>
  </si>
  <si>
    <t xml:space="preserve">Cestovné                          </t>
  </si>
  <si>
    <t>Smluvní pokuty a úroky z prodlení</t>
  </si>
  <si>
    <t>Náklady na reprezentaci</t>
  </si>
  <si>
    <t>Jiné pokuty a penále</t>
  </si>
  <si>
    <t xml:space="preserve">Ostatní služby                      </t>
  </si>
  <si>
    <t>Výnosy z vyřazených pohledávek</t>
  </si>
  <si>
    <t>Mzdové náklady</t>
  </si>
  <si>
    <t>Výnosy z prodeje materiálu</t>
  </si>
  <si>
    <t>Zákonné sociální pojištění</t>
  </si>
  <si>
    <t>Jiné sociální pojištění</t>
  </si>
  <si>
    <t>Zákonné sociální náklady</t>
  </si>
  <si>
    <t>Jiné sociální náklady</t>
  </si>
  <si>
    <t>Čerpání fondů</t>
  </si>
  <si>
    <t xml:space="preserve">Daň silniční                            </t>
  </si>
  <si>
    <t>Ostatní výnosy z činnosti</t>
  </si>
  <si>
    <t>Úroky</t>
  </si>
  <si>
    <t>Jiné daně a poplatky</t>
  </si>
  <si>
    <t>Manka a škody</t>
  </si>
  <si>
    <t>Tvorba fondů</t>
  </si>
  <si>
    <t>Ostatní náklady z činnosti</t>
  </si>
  <si>
    <t>Účtová třída 6 celkem</t>
  </si>
  <si>
    <t>Odpisy dlouhodobého majetku</t>
  </si>
  <si>
    <t>Tvorba a zúčtování rezerv</t>
  </si>
  <si>
    <t>Tvorba a zúčtování opravných položek</t>
  </si>
  <si>
    <t>Ostatní finanční náklady</t>
  </si>
  <si>
    <t>Účtová třída 5 celkem</t>
  </si>
  <si>
    <t>Spotřeba jiných neskladovatelných dodávek</t>
  </si>
  <si>
    <t>Náklady z vyřazených pohledávek</t>
  </si>
  <si>
    <t>Náklady z drobného dlouhodobého majetku</t>
  </si>
  <si>
    <t>číslo účtu</t>
  </si>
  <si>
    <t>Náklady z přecenění reálnou hodnotou</t>
  </si>
  <si>
    <t>v tis. Kč</t>
  </si>
  <si>
    <t xml:space="preserve">Daň z příjmů </t>
  </si>
  <si>
    <t>Výnosy z prodeje DHM kromě pozemků</t>
  </si>
  <si>
    <t>Daň z příjmů</t>
  </si>
  <si>
    <t xml:space="preserve">Výsledek hospodaření </t>
  </si>
  <si>
    <t>Výsledek hospodaření před zdaněním</t>
  </si>
  <si>
    <t>Výnosy vybraných místních vládních institucí z transferů (stát)</t>
  </si>
  <si>
    <t>Výnosy vybraných místních vládních institucí z transferů (příspěvk na provoz od zřizovatele)</t>
  </si>
  <si>
    <t>Název organizace: Mateřská škola Šikulka, příspěvková organizace</t>
  </si>
  <si>
    <t>IČO organizace:  709 39 446</t>
  </si>
  <si>
    <t>ostatní finanční výnosy</t>
  </si>
  <si>
    <t>Výnosy z prodeje vlastních výrobků (ŠJ)</t>
  </si>
  <si>
    <r>
      <t>Změna stavu zásob vlastní výroby (</t>
    </r>
    <r>
      <rPr>
        <sz val="9"/>
        <rFont val="Arial"/>
        <family val="2"/>
        <charset val="238"/>
      </rPr>
      <t>obědy ŠJ</t>
    </r>
    <r>
      <rPr>
        <sz val="10"/>
        <rFont val="Arial"/>
        <family val="2"/>
        <charset val="238"/>
      </rPr>
      <t>)</t>
    </r>
  </si>
  <si>
    <t>náklady na provoz</t>
  </si>
  <si>
    <t>náklady MŠMT</t>
  </si>
  <si>
    <t>výnosy celkem</t>
  </si>
  <si>
    <t>výnosy  na provoz</t>
  </si>
  <si>
    <t>výnosy MŠMT</t>
  </si>
  <si>
    <t>N celkem</t>
  </si>
  <si>
    <t>rok 2026</t>
  </si>
  <si>
    <t>návrh navýšení</t>
  </si>
  <si>
    <t>upravený návrh</t>
  </si>
  <si>
    <t>upravený rozpočet</t>
  </si>
  <si>
    <t>zpracovala: Lenka Kubánková</t>
  </si>
  <si>
    <t>schválila: Šárka Fořtová</t>
  </si>
  <si>
    <t>V Mezirolí dne 11.5.2026</t>
  </si>
  <si>
    <t>Rozpočet r. 2026 vč. nákladů MŠMT</t>
  </si>
</sst>
</file>

<file path=xl/styles.xml><?xml version="1.0" encoding="utf-8"?>
<styleSheet xmlns="http://schemas.openxmlformats.org/spreadsheetml/2006/main">
  <numFmts count="1">
    <numFmt numFmtId="164" formatCode="#,##0_ ;[Red]\-#,##0\ "/>
  </numFmts>
  <fonts count="9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164" fontId="3" fillId="0" borderId="0" xfId="0" applyNumberFormat="1" applyFont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0" borderId="4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Fill="1" applyBorder="1"/>
    <xf numFmtId="0" fontId="0" fillId="0" borderId="4" xfId="0" applyFill="1" applyBorder="1"/>
    <xf numFmtId="0" fontId="4" fillId="0" borderId="4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/>
    <xf numFmtId="3" fontId="0" fillId="0" borderId="14" xfId="0" applyNumberFormat="1" applyBorder="1"/>
    <xf numFmtId="3" fontId="0" fillId="0" borderId="5" xfId="0" applyNumberFormat="1" applyBorder="1"/>
    <xf numFmtId="3" fontId="0" fillId="0" borderId="15" xfId="0" applyNumberFormat="1" applyBorder="1"/>
    <xf numFmtId="3" fontId="0" fillId="0" borderId="5" xfId="0" applyNumberFormat="1" applyFill="1" applyBorder="1"/>
    <xf numFmtId="3" fontId="4" fillId="0" borderId="5" xfId="0" applyNumberFormat="1" applyFont="1" applyBorder="1"/>
    <xf numFmtId="3" fontId="0" fillId="0" borderId="19" xfId="0" applyNumberFormat="1" applyBorder="1"/>
    <xf numFmtId="0" fontId="6" fillId="2" borderId="1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3" fontId="2" fillId="2" borderId="16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2" fillId="2" borderId="16" xfId="0" applyNumberFormat="1" applyFont="1" applyFill="1" applyBorder="1"/>
    <xf numFmtId="3" fontId="2" fillId="2" borderId="7" xfId="0" applyNumberFormat="1" applyFont="1" applyFill="1" applyBorder="1"/>
    <xf numFmtId="0" fontId="3" fillId="0" borderId="4" xfId="0" applyFont="1" applyBorder="1" applyAlignment="1">
      <alignment wrapText="1"/>
    </xf>
    <xf numFmtId="3" fontId="2" fillId="0" borderId="18" xfId="0" applyNumberFormat="1" applyFont="1" applyFill="1" applyBorder="1"/>
    <xf numFmtId="0" fontId="4" fillId="0" borderId="26" xfId="0" applyFont="1" applyBorder="1"/>
    <xf numFmtId="3" fontId="0" fillId="0" borderId="20" xfId="0" applyNumberFormat="1" applyFill="1" applyBorder="1"/>
    <xf numFmtId="0" fontId="2" fillId="0" borderId="0" xfId="0" applyFont="1" applyAlignment="1">
      <alignment horizontal="left"/>
    </xf>
    <xf numFmtId="164" fontId="0" fillId="0" borderId="0" xfId="0" applyNumberForma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6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3" fontId="0" fillId="0" borderId="24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1" xfId="0" applyNumberFormat="1" applyFill="1" applyBorder="1"/>
    <xf numFmtId="3" fontId="0" fillId="0" borderId="25" xfId="0" applyNumberFormat="1" applyFill="1" applyBorder="1"/>
    <xf numFmtId="3" fontId="2" fillId="2" borderId="7" xfId="0" applyNumberFormat="1" applyFont="1" applyFill="1" applyBorder="1" applyAlignment="1">
      <alignment horizontal="right"/>
    </xf>
    <xf numFmtId="3" fontId="4" fillId="0" borderId="27" xfId="0" applyNumberFormat="1" applyFont="1" applyBorder="1"/>
    <xf numFmtId="3" fontId="2" fillId="0" borderId="28" xfId="0" applyNumberFormat="1" applyFont="1" applyFill="1" applyBorder="1"/>
    <xf numFmtId="0" fontId="4" fillId="0" borderId="29" xfId="0" applyFont="1" applyBorder="1"/>
    <xf numFmtId="3" fontId="0" fillId="0" borderId="3" xfId="0" applyNumberFormat="1" applyBorder="1"/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wrapText="1"/>
    </xf>
    <xf numFmtId="0" fontId="3" fillId="0" borderId="28" xfId="0" applyFont="1" applyBorder="1"/>
    <xf numFmtId="3" fontId="3" fillId="0" borderId="4" xfId="0" applyNumberFormat="1" applyFont="1" applyBorder="1"/>
    <xf numFmtId="3" fontId="3" fillId="0" borderId="33" xfId="0" applyNumberFormat="1" applyFont="1" applyBorder="1"/>
    <xf numFmtId="0" fontId="3" fillId="0" borderId="34" xfId="0" applyFont="1" applyFill="1" applyBorder="1"/>
    <xf numFmtId="0" fontId="3" fillId="0" borderId="4" xfId="0" applyFont="1" applyFill="1" applyBorder="1"/>
    <xf numFmtId="3" fontId="2" fillId="2" borderId="2" xfId="0" applyNumberFormat="1" applyFont="1" applyFill="1" applyBorder="1"/>
    <xf numFmtId="0" fontId="6" fillId="2" borderId="1" xfId="0" applyFont="1" applyFill="1" applyBorder="1" applyAlignment="1">
      <alignment horizontal="center" vertical="center"/>
    </xf>
    <xf numFmtId="0" fontId="3" fillId="0" borderId="14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3" fontId="3" fillId="0" borderId="3" xfId="0" applyNumberFormat="1" applyFont="1" applyBorder="1"/>
    <xf numFmtId="0" fontId="8" fillId="2" borderId="2" xfId="0" applyFont="1" applyFill="1" applyBorder="1" applyAlignment="1">
      <alignment horizontal="center" vertical="center"/>
    </xf>
    <xf numFmtId="3" fontId="5" fillId="0" borderId="3" xfId="0" applyNumberFormat="1" applyFont="1" applyBorder="1"/>
    <xf numFmtId="0" fontId="1" fillId="0" borderId="0" xfId="0" applyFont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ECFF"/>
      <color rgb="FF93D6FF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"/>
  <sheetViews>
    <sheetView tabSelected="1" topLeftCell="A37" workbookViewId="0">
      <selection activeCell="L14" sqref="L14"/>
    </sheetView>
  </sheetViews>
  <sheetFormatPr defaultRowHeight="12.55"/>
  <cols>
    <col min="1" max="1" width="5.109375" style="2" customWidth="1"/>
    <col min="2" max="2" width="36.88671875" customWidth="1"/>
    <col min="3" max="3" width="10.88671875" customWidth="1"/>
    <col min="4" max="4" width="11.33203125" customWidth="1"/>
    <col min="5" max="5" width="10.88671875" customWidth="1"/>
    <col min="6" max="6" width="10.21875" style="1" customWidth="1"/>
    <col min="7" max="7" width="9.109375" hidden="1" customWidth="1"/>
    <col min="8" max="8" width="12.44140625" customWidth="1"/>
  </cols>
  <sheetData>
    <row r="1" spans="1:8" s="1" customFormat="1" ht="18" customHeight="1">
      <c r="A1" s="71" t="s">
        <v>66</v>
      </c>
      <c r="B1" s="71"/>
      <c r="C1" s="71"/>
      <c r="D1" s="71"/>
      <c r="E1" s="44"/>
      <c r="F1" s="32"/>
      <c r="G1" s="32"/>
    </row>
    <row r="2" spans="1:8" s="1" customFormat="1" ht="12.7" customHeight="1">
      <c r="A2" s="29"/>
      <c r="B2" s="29"/>
      <c r="C2" s="29"/>
      <c r="D2" s="29"/>
      <c r="E2" s="31"/>
      <c r="F2" s="29"/>
      <c r="G2" s="29"/>
    </row>
    <row r="3" spans="1:8" s="40" customFormat="1" ht="12.7" customHeight="1">
      <c r="A3" s="73" t="s">
        <v>48</v>
      </c>
      <c r="B3" s="73"/>
      <c r="C3" s="73"/>
      <c r="D3" s="73"/>
      <c r="E3" s="73"/>
      <c r="F3" s="73"/>
      <c r="G3" s="73"/>
    </row>
    <row r="4" spans="1:8" s="40" customFormat="1" ht="12.7" customHeight="1">
      <c r="A4" s="41" t="s">
        <v>49</v>
      </c>
      <c r="B4" s="41"/>
      <c r="C4" s="41"/>
      <c r="D4" s="41"/>
      <c r="E4" s="42"/>
      <c r="F4" s="41"/>
      <c r="G4" s="41"/>
    </row>
    <row r="5" spans="1:8" s="1" customFormat="1" ht="12.7" customHeight="1" thickBot="1">
      <c r="A5" s="30"/>
      <c r="B5" s="30"/>
      <c r="C5" s="30"/>
      <c r="D5" s="30"/>
      <c r="E5" s="39" t="s">
        <v>40</v>
      </c>
      <c r="F5" s="30"/>
      <c r="G5" s="30"/>
    </row>
    <row r="6" spans="1:8" s="1" customFormat="1" ht="12.7" customHeight="1">
      <c r="A6" s="74" t="s">
        <v>38</v>
      </c>
      <c r="B6" s="77" t="s">
        <v>0</v>
      </c>
      <c r="C6" s="80">
        <v>2026</v>
      </c>
      <c r="D6" s="81"/>
      <c r="E6" s="63" t="s">
        <v>59</v>
      </c>
      <c r="F6" s="65" t="s">
        <v>59</v>
      </c>
      <c r="G6" s="3"/>
      <c r="H6" s="65" t="s">
        <v>59</v>
      </c>
    </row>
    <row r="7" spans="1:8" s="1" customFormat="1" ht="8.3000000000000007" customHeight="1" thickBot="1">
      <c r="A7" s="75"/>
      <c r="B7" s="78"/>
      <c r="C7" s="82"/>
      <c r="D7" s="83"/>
      <c r="E7" s="43"/>
      <c r="F7" s="66"/>
      <c r="G7" s="3"/>
      <c r="H7" s="66"/>
    </row>
    <row r="8" spans="1:8" s="1" customFormat="1" ht="21.95" thickBot="1">
      <c r="A8" s="76"/>
      <c r="B8" s="79"/>
      <c r="C8" s="26" t="s">
        <v>53</v>
      </c>
      <c r="D8" s="27" t="s">
        <v>54</v>
      </c>
      <c r="E8" s="55" t="s">
        <v>58</v>
      </c>
      <c r="F8" s="69" t="s">
        <v>60</v>
      </c>
      <c r="G8" s="3"/>
      <c r="H8" s="67" t="s">
        <v>61</v>
      </c>
    </row>
    <row r="9" spans="1:8" s="1" customFormat="1" ht="13.15" thickBot="1">
      <c r="A9" s="4">
        <v>501</v>
      </c>
      <c r="B9" s="5" t="s">
        <v>1</v>
      </c>
      <c r="C9" s="20">
        <v>195</v>
      </c>
      <c r="D9" s="45">
        <v>11</v>
      </c>
      <c r="E9" s="54">
        <f>SUM(C9:D9)</f>
        <v>206</v>
      </c>
      <c r="F9" s="54">
        <v>0</v>
      </c>
      <c r="G9"/>
      <c r="H9" s="54">
        <f>SUM(E9+F9)</f>
        <v>206</v>
      </c>
    </row>
    <row r="10" spans="1:8" s="1" customFormat="1" ht="13.15" thickBot="1">
      <c r="A10" s="9">
        <v>502</v>
      </c>
      <c r="B10" s="10" t="s">
        <v>2</v>
      </c>
      <c r="C10" s="21">
        <v>80</v>
      </c>
      <c r="D10" s="46">
        <v>0</v>
      </c>
      <c r="E10" s="54">
        <f t="shared" ref="E10:E38" si="0">SUM(C10:D10)</f>
        <v>80</v>
      </c>
      <c r="F10" s="54">
        <v>0</v>
      </c>
      <c r="G10"/>
      <c r="H10" s="54">
        <f t="shared" ref="H10:H38" si="1">SUM(E10+F10)</f>
        <v>80</v>
      </c>
    </row>
    <row r="11" spans="1:8" s="1" customFormat="1" ht="13.15" thickBot="1">
      <c r="A11" s="9">
        <v>503</v>
      </c>
      <c r="B11" s="10" t="s">
        <v>35</v>
      </c>
      <c r="C11" s="21">
        <v>110</v>
      </c>
      <c r="D11" s="46">
        <v>0</v>
      </c>
      <c r="E11" s="54">
        <f t="shared" si="0"/>
        <v>110</v>
      </c>
      <c r="F11" s="54">
        <v>0</v>
      </c>
      <c r="G11"/>
      <c r="H11" s="54">
        <f t="shared" si="1"/>
        <v>110</v>
      </c>
    </row>
    <row r="12" spans="1:8" s="1" customFormat="1" ht="13.15" thickBot="1">
      <c r="A12" s="9">
        <v>504</v>
      </c>
      <c r="B12" s="10" t="s">
        <v>5</v>
      </c>
      <c r="C12" s="21">
        <v>0</v>
      </c>
      <c r="D12" s="46">
        <v>0</v>
      </c>
      <c r="E12" s="54">
        <f t="shared" si="0"/>
        <v>0</v>
      </c>
      <c r="F12" s="54">
        <v>0</v>
      </c>
      <c r="G12"/>
      <c r="H12" s="54">
        <f t="shared" si="1"/>
        <v>0</v>
      </c>
    </row>
    <row r="13" spans="1:8" s="1" customFormat="1" ht="13.15" thickBot="1">
      <c r="A13" s="9">
        <v>508</v>
      </c>
      <c r="B13" s="13" t="s">
        <v>52</v>
      </c>
      <c r="C13" s="24">
        <v>200</v>
      </c>
      <c r="D13" s="46">
        <v>0</v>
      </c>
      <c r="E13" s="54">
        <f t="shared" si="0"/>
        <v>200</v>
      </c>
      <c r="F13" s="54">
        <v>0</v>
      </c>
      <c r="G13"/>
      <c r="H13" s="54">
        <f t="shared" si="1"/>
        <v>200</v>
      </c>
    </row>
    <row r="14" spans="1:8" s="1" customFormat="1" ht="13.15" thickBot="1">
      <c r="A14" s="9">
        <v>511</v>
      </c>
      <c r="B14" s="10" t="s">
        <v>7</v>
      </c>
      <c r="C14" s="21">
        <v>68</v>
      </c>
      <c r="D14" s="46">
        <v>0</v>
      </c>
      <c r="E14" s="54">
        <f t="shared" si="0"/>
        <v>68</v>
      </c>
      <c r="F14" s="54">
        <v>0</v>
      </c>
      <c r="G14"/>
      <c r="H14" s="54">
        <f t="shared" si="1"/>
        <v>68</v>
      </c>
    </row>
    <row r="15" spans="1:8" s="1" customFormat="1" ht="13.15" thickBot="1">
      <c r="A15" s="9">
        <v>512</v>
      </c>
      <c r="B15" s="10" t="s">
        <v>9</v>
      </c>
      <c r="C15" s="21">
        <v>0</v>
      </c>
      <c r="D15" s="46">
        <v>1</v>
      </c>
      <c r="E15" s="54">
        <f t="shared" si="0"/>
        <v>1</v>
      </c>
      <c r="F15" s="54">
        <v>0</v>
      </c>
      <c r="G15"/>
      <c r="H15" s="54">
        <f t="shared" si="1"/>
        <v>1</v>
      </c>
    </row>
    <row r="16" spans="1:8" s="1" customFormat="1" ht="13.15" thickBot="1">
      <c r="A16" s="9">
        <v>513</v>
      </c>
      <c r="B16" s="10" t="s">
        <v>11</v>
      </c>
      <c r="C16" s="21">
        <v>0</v>
      </c>
      <c r="D16" s="46">
        <v>0</v>
      </c>
      <c r="E16" s="54">
        <f t="shared" si="0"/>
        <v>0</v>
      </c>
      <c r="F16" s="54">
        <v>0</v>
      </c>
      <c r="G16"/>
      <c r="H16" s="54">
        <f t="shared" si="1"/>
        <v>0</v>
      </c>
    </row>
    <row r="17" spans="1:8" s="1" customFormat="1" ht="13.15" thickBot="1">
      <c r="A17" s="9">
        <v>518</v>
      </c>
      <c r="B17" s="10" t="s">
        <v>13</v>
      </c>
      <c r="C17" s="21">
        <v>220</v>
      </c>
      <c r="D17" s="46">
        <v>0</v>
      </c>
      <c r="E17" s="54">
        <f t="shared" si="0"/>
        <v>220</v>
      </c>
      <c r="F17" s="54">
        <v>0</v>
      </c>
      <c r="G17"/>
      <c r="H17" s="54">
        <f t="shared" si="1"/>
        <v>220</v>
      </c>
    </row>
    <row r="18" spans="1:8" s="1" customFormat="1" ht="13.15" thickBot="1">
      <c r="A18" s="9">
        <v>521</v>
      </c>
      <c r="B18" s="10" t="s">
        <v>15</v>
      </c>
      <c r="C18" s="21">
        <v>553</v>
      </c>
      <c r="D18" s="46">
        <v>2023</v>
      </c>
      <c r="E18" s="54">
        <f t="shared" si="0"/>
        <v>2576</v>
      </c>
      <c r="F18" s="54">
        <v>101</v>
      </c>
      <c r="G18"/>
      <c r="H18" s="54">
        <f t="shared" si="1"/>
        <v>2677</v>
      </c>
    </row>
    <row r="19" spans="1:8" s="1" customFormat="1" ht="13.15" thickBot="1">
      <c r="A19" s="9">
        <v>524</v>
      </c>
      <c r="B19" s="10" t="s">
        <v>17</v>
      </c>
      <c r="C19" s="21">
        <v>190</v>
      </c>
      <c r="D19" s="46">
        <v>685</v>
      </c>
      <c r="E19" s="54">
        <f t="shared" si="0"/>
        <v>875</v>
      </c>
      <c r="F19" s="54">
        <v>32</v>
      </c>
      <c r="G19"/>
      <c r="H19" s="54">
        <f t="shared" si="1"/>
        <v>907</v>
      </c>
    </row>
    <row r="20" spans="1:8" s="1" customFormat="1" ht="13.15" thickBot="1">
      <c r="A20" s="9">
        <v>525</v>
      </c>
      <c r="B20" s="10" t="s">
        <v>18</v>
      </c>
      <c r="C20" s="21">
        <v>3</v>
      </c>
      <c r="D20" s="46">
        <v>8</v>
      </c>
      <c r="E20" s="54">
        <f t="shared" si="0"/>
        <v>11</v>
      </c>
      <c r="F20" s="54">
        <v>3</v>
      </c>
      <c r="G20"/>
      <c r="H20" s="54">
        <f t="shared" si="1"/>
        <v>14</v>
      </c>
    </row>
    <row r="21" spans="1:8" s="1" customFormat="1" ht="12.05" customHeight="1" thickBot="1">
      <c r="A21" s="9">
        <v>527</v>
      </c>
      <c r="B21" s="10" t="s">
        <v>19</v>
      </c>
      <c r="C21" s="21">
        <v>13</v>
      </c>
      <c r="D21" s="46">
        <v>20</v>
      </c>
      <c r="E21" s="54">
        <f t="shared" si="0"/>
        <v>33</v>
      </c>
      <c r="F21" s="54">
        <v>2</v>
      </c>
      <c r="G21"/>
      <c r="H21" s="54">
        <f t="shared" si="1"/>
        <v>35</v>
      </c>
    </row>
    <row r="22" spans="1:8" s="1" customFormat="1" ht="13.15" thickBot="1">
      <c r="A22" s="9">
        <v>528</v>
      </c>
      <c r="B22" s="10" t="s">
        <v>20</v>
      </c>
      <c r="C22" s="21">
        <v>0</v>
      </c>
      <c r="D22" s="46">
        <v>2</v>
      </c>
      <c r="E22" s="54">
        <f t="shared" si="0"/>
        <v>2</v>
      </c>
      <c r="F22" s="54">
        <v>0</v>
      </c>
      <c r="G22"/>
      <c r="H22" s="54">
        <f t="shared" si="1"/>
        <v>2</v>
      </c>
    </row>
    <row r="23" spans="1:8" s="1" customFormat="1" ht="36" customHeight="1" thickBot="1">
      <c r="A23" s="9">
        <v>531</v>
      </c>
      <c r="B23" s="10" t="s">
        <v>22</v>
      </c>
      <c r="C23" s="21">
        <v>0</v>
      </c>
      <c r="D23" s="46">
        <v>0</v>
      </c>
      <c r="E23" s="54">
        <f t="shared" si="0"/>
        <v>0</v>
      </c>
      <c r="F23" s="54">
        <v>0</v>
      </c>
      <c r="G23"/>
      <c r="H23" s="54">
        <f t="shared" si="1"/>
        <v>0</v>
      </c>
    </row>
    <row r="24" spans="1:8" s="1" customFormat="1" ht="12.7" customHeight="1" thickBot="1">
      <c r="A24" s="9">
        <v>538</v>
      </c>
      <c r="B24" s="10" t="s">
        <v>25</v>
      </c>
      <c r="C24" s="21">
        <v>0</v>
      </c>
      <c r="D24" s="46">
        <v>0</v>
      </c>
      <c r="E24" s="54">
        <f t="shared" si="0"/>
        <v>0</v>
      </c>
      <c r="F24" s="54">
        <v>0</v>
      </c>
      <c r="G24"/>
      <c r="H24" s="54">
        <f t="shared" si="1"/>
        <v>0</v>
      </c>
    </row>
    <row r="25" spans="1:8" s="1" customFormat="1" ht="12.7" customHeight="1" thickBot="1">
      <c r="A25" s="9">
        <v>541</v>
      </c>
      <c r="B25" s="10" t="s">
        <v>10</v>
      </c>
      <c r="C25" s="21">
        <v>0</v>
      </c>
      <c r="D25" s="46">
        <v>0</v>
      </c>
      <c r="E25" s="54">
        <f t="shared" si="0"/>
        <v>0</v>
      </c>
      <c r="F25" s="54">
        <v>0</v>
      </c>
      <c r="G25"/>
      <c r="H25" s="54">
        <f t="shared" si="1"/>
        <v>0</v>
      </c>
    </row>
    <row r="26" spans="1:8" s="1" customFormat="1" ht="13.15" thickBot="1">
      <c r="A26" s="9">
        <v>542</v>
      </c>
      <c r="B26" s="10" t="s">
        <v>12</v>
      </c>
      <c r="C26" s="25">
        <v>0</v>
      </c>
      <c r="D26" s="46">
        <v>0</v>
      </c>
      <c r="E26" s="54">
        <f t="shared" si="0"/>
        <v>0</v>
      </c>
      <c r="F26" s="54">
        <v>0</v>
      </c>
      <c r="G26"/>
      <c r="H26" s="54">
        <f t="shared" si="1"/>
        <v>0</v>
      </c>
    </row>
    <row r="27" spans="1:8" s="1" customFormat="1" ht="13.15" thickBot="1">
      <c r="A27" s="9">
        <v>547</v>
      </c>
      <c r="B27" s="10" t="s">
        <v>26</v>
      </c>
      <c r="C27" s="22">
        <v>0</v>
      </c>
      <c r="D27" s="47">
        <v>0</v>
      </c>
      <c r="E27" s="54">
        <f t="shared" si="0"/>
        <v>0</v>
      </c>
      <c r="F27" s="54">
        <v>0</v>
      </c>
      <c r="G27"/>
      <c r="H27" s="54">
        <f t="shared" si="1"/>
        <v>0</v>
      </c>
    </row>
    <row r="28" spans="1:8" s="1" customFormat="1" ht="13.15" thickBot="1">
      <c r="A28" s="9">
        <v>548</v>
      </c>
      <c r="B28" s="13" t="s">
        <v>27</v>
      </c>
      <c r="C28" s="22">
        <v>0</v>
      </c>
      <c r="D28" s="47">
        <v>0</v>
      </c>
      <c r="E28" s="54">
        <f t="shared" si="0"/>
        <v>0</v>
      </c>
      <c r="F28" s="54">
        <v>0</v>
      </c>
      <c r="G28"/>
      <c r="H28" s="54">
        <f t="shared" si="1"/>
        <v>0</v>
      </c>
    </row>
    <row r="29" spans="1:8" s="1" customFormat="1" ht="13.15" thickBot="1">
      <c r="A29" s="9">
        <v>549</v>
      </c>
      <c r="B29" s="10" t="s">
        <v>28</v>
      </c>
      <c r="C29" s="21">
        <v>3</v>
      </c>
      <c r="D29" s="46">
        <v>0</v>
      </c>
      <c r="E29" s="54">
        <f t="shared" si="0"/>
        <v>3</v>
      </c>
      <c r="F29" s="54">
        <v>0</v>
      </c>
      <c r="G29"/>
      <c r="H29" s="54">
        <f t="shared" si="1"/>
        <v>3</v>
      </c>
    </row>
    <row r="30" spans="1:8" s="1" customFormat="1" ht="13.15" thickBot="1">
      <c r="A30" s="9">
        <v>551</v>
      </c>
      <c r="B30" s="10" t="s">
        <v>30</v>
      </c>
      <c r="C30" s="21">
        <v>7</v>
      </c>
      <c r="D30" s="46">
        <v>0</v>
      </c>
      <c r="E30" s="54">
        <f t="shared" si="0"/>
        <v>7</v>
      </c>
      <c r="F30" s="54">
        <v>0</v>
      </c>
      <c r="G30"/>
      <c r="H30" s="54">
        <f t="shared" si="1"/>
        <v>7</v>
      </c>
    </row>
    <row r="31" spans="1:8" ht="13.15" thickBot="1">
      <c r="A31" s="9">
        <v>555</v>
      </c>
      <c r="B31" s="16" t="s">
        <v>31</v>
      </c>
      <c r="C31" s="21">
        <v>0</v>
      </c>
      <c r="D31" s="46">
        <v>0</v>
      </c>
      <c r="E31" s="54">
        <f t="shared" si="0"/>
        <v>0</v>
      </c>
      <c r="F31" s="54">
        <v>0</v>
      </c>
      <c r="H31" s="54">
        <f t="shared" si="1"/>
        <v>0</v>
      </c>
    </row>
    <row r="32" spans="1:8" ht="13.15" thickBot="1">
      <c r="A32" s="9">
        <v>556</v>
      </c>
      <c r="B32" s="16" t="s">
        <v>32</v>
      </c>
      <c r="C32" s="23">
        <v>0</v>
      </c>
      <c r="D32" s="48">
        <v>0</v>
      </c>
      <c r="E32" s="54">
        <f t="shared" si="0"/>
        <v>0</v>
      </c>
      <c r="F32" s="54">
        <v>0</v>
      </c>
      <c r="H32" s="54">
        <f t="shared" si="1"/>
        <v>0</v>
      </c>
    </row>
    <row r="33" spans="1:8" ht="13.5" customHeight="1" thickBot="1">
      <c r="A33" s="9">
        <v>557</v>
      </c>
      <c r="B33" s="16" t="s">
        <v>36</v>
      </c>
      <c r="C33" s="23">
        <v>0</v>
      </c>
      <c r="D33" s="48">
        <v>0</v>
      </c>
      <c r="E33" s="54">
        <f t="shared" si="0"/>
        <v>0</v>
      </c>
      <c r="F33" s="54">
        <v>0</v>
      </c>
      <c r="H33" s="54">
        <f t="shared" si="1"/>
        <v>0</v>
      </c>
    </row>
    <row r="34" spans="1:8" ht="13.15" thickBot="1">
      <c r="A34" s="9">
        <v>558</v>
      </c>
      <c r="B34" s="17" t="s">
        <v>37</v>
      </c>
      <c r="C34" s="23">
        <v>60</v>
      </c>
      <c r="D34" s="48">
        <v>0</v>
      </c>
      <c r="E34" s="54">
        <f t="shared" si="0"/>
        <v>60</v>
      </c>
      <c r="F34" s="54">
        <v>0</v>
      </c>
      <c r="H34" s="54">
        <f t="shared" si="1"/>
        <v>60</v>
      </c>
    </row>
    <row r="35" spans="1:8" ht="13.15" thickBot="1">
      <c r="A35" s="9">
        <v>562</v>
      </c>
      <c r="B35" s="16" t="s">
        <v>24</v>
      </c>
      <c r="C35" s="23">
        <v>0</v>
      </c>
      <c r="D35" s="48">
        <v>0</v>
      </c>
      <c r="E35" s="54">
        <f t="shared" si="0"/>
        <v>0</v>
      </c>
      <c r="F35" s="54">
        <v>0</v>
      </c>
      <c r="H35" s="54">
        <f t="shared" si="1"/>
        <v>0</v>
      </c>
    </row>
    <row r="36" spans="1:8" ht="13.15" thickBot="1">
      <c r="A36" s="9">
        <v>564</v>
      </c>
      <c r="B36" s="16" t="s">
        <v>39</v>
      </c>
      <c r="C36" s="23">
        <v>0</v>
      </c>
      <c r="D36" s="48">
        <v>0</v>
      </c>
      <c r="E36" s="54">
        <f t="shared" si="0"/>
        <v>0</v>
      </c>
      <c r="F36" s="54">
        <v>0</v>
      </c>
      <c r="H36" s="54">
        <f t="shared" si="1"/>
        <v>0</v>
      </c>
    </row>
    <row r="37" spans="1:8" ht="13.15" thickBot="1">
      <c r="A37" s="9">
        <v>569</v>
      </c>
      <c r="B37" s="17" t="s">
        <v>33</v>
      </c>
      <c r="C37" s="23">
        <v>0</v>
      </c>
      <c r="D37" s="48">
        <v>0</v>
      </c>
      <c r="E37" s="54">
        <f t="shared" si="0"/>
        <v>0</v>
      </c>
      <c r="F37" s="54">
        <v>0</v>
      </c>
      <c r="H37" s="54">
        <f t="shared" si="1"/>
        <v>0</v>
      </c>
    </row>
    <row r="38" spans="1:8" ht="13.15" thickBot="1">
      <c r="A38" s="9">
        <v>591</v>
      </c>
      <c r="B38" s="17" t="s">
        <v>41</v>
      </c>
      <c r="C38" s="38">
        <v>0</v>
      </c>
      <c r="D38" s="49">
        <v>0</v>
      </c>
      <c r="E38" s="54">
        <f t="shared" si="0"/>
        <v>0</v>
      </c>
      <c r="F38" s="54">
        <v>0</v>
      </c>
      <c r="H38" s="54">
        <f t="shared" si="1"/>
        <v>0</v>
      </c>
    </row>
    <row r="39" spans="1:8" ht="13.5" customHeight="1" thickBot="1">
      <c r="A39" s="72" t="s">
        <v>34</v>
      </c>
      <c r="B39" s="72"/>
      <c r="C39" s="28">
        <f>SUM(C9:C38)</f>
        <v>1702</v>
      </c>
      <c r="D39" s="28">
        <f>SUM(D9:D38)</f>
        <v>2750</v>
      </c>
      <c r="E39" s="50">
        <f>SUM(E9:E38)</f>
        <v>4452</v>
      </c>
      <c r="F39" s="50">
        <f>SUM(F9:F38)</f>
        <v>138</v>
      </c>
      <c r="H39" s="50">
        <f>SUM(H9:H38)</f>
        <v>4590</v>
      </c>
    </row>
    <row r="40" spans="1:8" ht="13.15" thickBot="1">
      <c r="A40" s="18"/>
      <c r="B40" s="19"/>
      <c r="C40" s="19"/>
      <c r="D40" s="19"/>
      <c r="E40" s="19"/>
      <c r="F40" s="6"/>
    </row>
    <row r="41" spans="1:8">
      <c r="A41" s="74" t="s">
        <v>38</v>
      </c>
      <c r="B41" s="77" t="s">
        <v>0</v>
      </c>
      <c r="C41" s="80">
        <v>2026</v>
      </c>
      <c r="D41" s="85"/>
      <c r="E41" s="65" t="s">
        <v>59</v>
      </c>
      <c r="F41" s="65" t="s">
        <v>59</v>
      </c>
      <c r="H41" s="65" t="s">
        <v>59</v>
      </c>
    </row>
    <row r="42" spans="1:8" ht="13.15" thickBot="1">
      <c r="A42" s="75"/>
      <c r="B42" s="78"/>
      <c r="C42" s="82"/>
      <c r="D42" s="86"/>
      <c r="E42" s="66"/>
      <c r="F42" s="66"/>
      <c r="H42" s="66"/>
    </row>
    <row r="43" spans="1:8" ht="21.95" thickBot="1">
      <c r="A43" s="76"/>
      <c r="B43" s="79"/>
      <c r="C43" s="26" t="s">
        <v>56</v>
      </c>
      <c r="D43" s="56" t="s">
        <v>57</v>
      </c>
      <c r="E43" s="67" t="s">
        <v>55</v>
      </c>
      <c r="F43" s="67" t="s">
        <v>60</v>
      </c>
      <c r="H43" s="69" t="s">
        <v>62</v>
      </c>
    </row>
    <row r="44" spans="1:8" ht="13.15" thickBot="1">
      <c r="A44" s="7">
        <v>601</v>
      </c>
      <c r="B44" s="8" t="s">
        <v>51</v>
      </c>
      <c r="C44" s="64">
        <v>200</v>
      </c>
      <c r="D44" s="57">
        <v>0</v>
      </c>
      <c r="E44" s="8">
        <f>SUM(C44:D44)</f>
        <v>200</v>
      </c>
      <c r="F44" s="8">
        <v>0</v>
      </c>
      <c r="H44" s="8">
        <f>SUM(E44:F44)</f>
        <v>200</v>
      </c>
    </row>
    <row r="45" spans="1:8" ht="13.15" thickBot="1">
      <c r="A45" s="11">
        <v>602</v>
      </c>
      <c r="B45" s="12" t="s">
        <v>3</v>
      </c>
      <c r="C45" s="24">
        <v>60</v>
      </c>
      <c r="D45" s="51">
        <v>0</v>
      </c>
      <c r="E45" s="58">
        <f>SUM(C45:D45)</f>
        <v>60</v>
      </c>
      <c r="F45" s="58">
        <v>0</v>
      </c>
      <c r="H45" s="8">
        <f t="shared" ref="H45:H59" si="2">SUM(E45:F45)</f>
        <v>60</v>
      </c>
    </row>
    <row r="46" spans="1:8" ht="13.15" thickBot="1">
      <c r="A46" s="11">
        <v>603</v>
      </c>
      <c r="B46" s="12" t="s">
        <v>4</v>
      </c>
      <c r="C46" s="24">
        <v>0</v>
      </c>
      <c r="D46" s="51">
        <v>0</v>
      </c>
      <c r="E46" s="58">
        <f t="shared" ref="E46:F59" si="3">SUM(C46:D46)</f>
        <v>0</v>
      </c>
      <c r="F46" s="58">
        <f t="shared" si="3"/>
        <v>0</v>
      </c>
      <c r="H46" s="8">
        <f t="shared" si="2"/>
        <v>0</v>
      </c>
    </row>
    <row r="47" spans="1:8" ht="13.15" thickBot="1">
      <c r="A47" s="11">
        <v>604</v>
      </c>
      <c r="B47" s="12" t="s">
        <v>6</v>
      </c>
      <c r="C47" s="24">
        <v>0</v>
      </c>
      <c r="D47" s="51">
        <v>0</v>
      </c>
      <c r="E47" s="58">
        <f t="shared" si="3"/>
        <v>0</v>
      </c>
      <c r="F47" s="58">
        <f t="shared" si="3"/>
        <v>0</v>
      </c>
      <c r="H47" s="8">
        <f t="shared" si="2"/>
        <v>0</v>
      </c>
    </row>
    <row r="48" spans="1:8" ht="13.15" thickBot="1">
      <c r="A48" s="11"/>
      <c r="B48" s="12"/>
      <c r="C48" s="24">
        <v>0</v>
      </c>
      <c r="D48" s="51"/>
      <c r="E48" s="58">
        <f t="shared" si="3"/>
        <v>0</v>
      </c>
      <c r="F48" s="58">
        <f t="shared" si="3"/>
        <v>0</v>
      </c>
      <c r="H48" s="8">
        <f t="shared" si="2"/>
        <v>0</v>
      </c>
    </row>
    <row r="49" spans="1:8" ht="13.15" thickBot="1">
      <c r="A49" s="11">
        <v>609</v>
      </c>
      <c r="B49" s="12" t="s">
        <v>8</v>
      </c>
      <c r="C49" s="24">
        <v>0</v>
      </c>
      <c r="D49" s="51">
        <v>0</v>
      </c>
      <c r="E49" s="58">
        <f t="shared" si="3"/>
        <v>0</v>
      </c>
      <c r="F49" s="58">
        <f t="shared" si="3"/>
        <v>0</v>
      </c>
      <c r="H49" s="8">
        <f t="shared" si="2"/>
        <v>0</v>
      </c>
    </row>
    <row r="50" spans="1:8" ht="13.15" thickBot="1">
      <c r="A50" s="11">
        <v>641</v>
      </c>
      <c r="B50" s="12" t="s">
        <v>10</v>
      </c>
      <c r="C50" s="24">
        <v>0</v>
      </c>
      <c r="D50" s="51">
        <v>0</v>
      </c>
      <c r="E50" s="58">
        <f t="shared" si="3"/>
        <v>0</v>
      </c>
      <c r="F50" s="58">
        <f t="shared" si="3"/>
        <v>0</v>
      </c>
      <c r="H50" s="8">
        <f t="shared" si="2"/>
        <v>0</v>
      </c>
    </row>
    <row r="51" spans="1:8" ht="13.15" thickBot="1">
      <c r="A51" s="11">
        <v>643</v>
      </c>
      <c r="B51" s="12" t="s">
        <v>14</v>
      </c>
      <c r="C51" s="24">
        <v>0</v>
      </c>
      <c r="D51" s="51">
        <v>0</v>
      </c>
      <c r="E51" s="58">
        <f t="shared" si="3"/>
        <v>0</v>
      </c>
      <c r="F51" s="58">
        <f t="shared" si="3"/>
        <v>0</v>
      </c>
      <c r="H51" s="8">
        <f t="shared" si="2"/>
        <v>0</v>
      </c>
    </row>
    <row r="52" spans="1:8" ht="13.15" thickBot="1">
      <c r="A52" s="11">
        <v>644</v>
      </c>
      <c r="B52" s="12" t="s">
        <v>16</v>
      </c>
      <c r="C52" s="24">
        <v>0</v>
      </c>
      <c r="D52" s="51">
        <v>0</v>
      </c>
      <c r="E52" s="58">
        <f t="shared" si="3"/>
        <v>0</v>
      </c>
      <c r="F52" s="58">
        <f t="shared" si="3"/>
        <v>0</v>
      </c>
      <c r="H52" s="8">
        <f t="shared" si="2"/>
        <v>0</v>
      </c>
    </row>
    <row r="53" spans="1:8" ht="13.15" thickBot="1">
      <c r="A53" s="11">
        <v>646</v>
      </c>
      <c r="B53" s="12" t="s">
        <v>42</v>
      </c>
      <c r="C53" s="24">
        <v>0</v>
      </c>
      <c r="D53" s="51">
        <v>0</v>
      </c>
      <c r="E53" s="58">
        <f t="shared" si="3"/>
        <v>0</v>
      </c>
      <c r="F53" s="58">
        <f t="shared" si="3"/>
        <v>0</v>
      </c>
      <c r="H53" s="8">
        <f t="shared" si="2"/>
        <v>0</v>
      </c>
    </row>
    <row r="54" spans="1:8" ht="13.15" thickBot="1">
      <c r="A54" s="11">
        <v>648</v>
      </c>
      <c r="B54" s="12" t="s">
        <v>21</v>
      </c>
      <c r="C54" s="24">
        <v>85</v>
      </c>
      <c r="D54" s="51">
        <v>0</v>
      </c>
      <c r="E54" s="58">
        <f t="shared" si="3"/>
        <v>85</v>
      </c>
      <c r="F54" s="58">
        <v>0</v>
      </c>
      <c r="H54" s="8">
        <f t="shared" si="2"/>
        <v>85</v>
      </c>
    </row>
    <row r="55" spans="1:8" ht="13.15" thickBot="1">
      <c r="A55" s="11">
        <v>649</v>
      </c>
      <c r="B55" s="12" t="s">
        <v>23</v>
      </c>
      <c r="C55" s="24">
        <v>0</v>
      </c>
      <c r="D55" s="51">
        <v>0</v>
      </c>
      <c r="E55" s="58">
        <f t="shared" si="3"/>
        <v>0</v>
      </c>
      <c r="F55" s="58">
        <f t="shared" si="3"/>
        <v>0</v>
      </c>
      <c r="H55" s="8">
        <f t="shared" si="2"/>
        <v>0</v>
      </c>
    </row>
    <row r="56" spans="1:8" ht="13.15" thickBot="1">
      <c r="A56" s="11">
        <v>662</v>
      </c>
      <c r="B56" s="12" t="s">
        <v>24</v>
      </c>
      <c r="C56" s="24">
        <v>0</v>
      </c>
      <c r="D56" s="51">
        <v>0</v>
      </c>
      <c r="E56" s="58">
        <f t="shared" si="3"/>
        <v>0</v>
      </c>
      <c r="F56" s="58">
        <f t="shared" si="3"/>
        <v>0</v>
      </c>
      <c r="H56" s="8">
        <f t="shared" si="2"/>
        <v>0</v>
      </c>
    </row>
    <row r="57" spans="1:8" ht="23.2" thickBot="1">
      <c r="A57" s="11">
        <v>672</v>
      </c>
      <c r="B57" s="35" t="s">
        <v>46</v>
      </c>
      <c r="C57" s="24">
        <v>0</v>
      </c>
      <c r="D57" s="51">
        <v>2750</v>
      </c>
      <c r="E57" s="58">
        <f t="shared" si="3"/>
        <v>2750</v>
      </c>
      <c r="F57" s="58">
        <v>0</v>
      </c>
      <c r="H57" s="68">
        <f t="shared" si="2"/>
        <v>2750</v>
      </c>
    </row>
    <row r="58" spans="1:8" ht="23.2" thickBot="1">
      <c r="A58" s="11">
        <v>672</v>
      </c>
      <c r="B58" s="35" t="s">
        <v>47</v>
      </c>
      <c r="C58" s="24">
        <v>1357</v>
      </c>
      <c r="D58" s="51">
        <v>0</v>
      </c>
      <c r="E58" s="58">
        <f t="shared" si="3"/>
        <v>1357</v>
      </c>
      <c r="F58" s="58">
        <v>138</v>
      </c>
      <c r="H58" s="70">
        <f t="shared" si="2"/>
        <v>1495</v>
      </c>
    </row>
    <row r="59" spans="1:8" ht="13.15" thickBot="1">
      <c r="A59" s="11">
        <v>669</v>
      </c>
      <c r="B59" s="35" t="s">
        <v>50</v>
      </c>
      <c r="C59" s="24"/>
      <c r="D59" s="51">
        <v>0</v>
      </c>
      <c r="E59" s="59">
        <f t="shared" si="3"/>
        <v>0</v>
      </c>
      <c r="F59" s="59">
        <f t="shared" si="3"/>
        <v>0</v>
      </c>
      <c r="H59" s="68">
        <f t="shared" si="2"/>
        <v>0</v>
      </c>
    </row>
    <row r="60" spans="1:8" ht="13.8" thickBot="1">
      <c r="A60" s="87" t="s">
        <v>29</v>
      </c>
      <c r="B60" s="87"/>
      <c r="C60" s="34">
        <f>SUM(C44:C59)</f>
        <v>1702</v>
      </c>
      <c r="D60" s="33">
        <f>SUM(D44:D59)</f>
        <v>2750</v>
      </c>
      <c r="E60" s="34">
        <f>SUM(E44:E59)</f>
        <v>4452</v>
      </c>
      <c r="F60" s="34">
        <f>SUM(F44:F59)</f>
        <v>138</v>
      </c>
      <c r="H60" s="34">
        <f>SUM(H44:H59)</f>
        <v>4590</v>
      </c>
    </row>
    <row r="61" spans="1:8" ht="13.15">
      <c r="A61" s="88" t="s">
        <v>45</v>
      </c>
      <c r="B61" s="89"/>
      <c r="C61" s="36">
        <f>SUM(C60-C39)</f>
        <v>0</v>
      </c>
      <c r="D61" s="52">
        <f>SUM(D60-D39)</f>
        <v>0</v>
      </c>
      <c r="E61" s="60">
        <v>0</v>
      </c>
      <c r="F61" s="60">
        <v>0</v>
      </c>
      <c r="H61" s="60">
        <v>0</v>
      </c>
    </row>
    <row r="62" spans="1:8" ht="13.15" thickBot="1">
      <c r="A62" s="14">
        <v>591</v>
      </c>
      <c r="B62" s="15" t="s">
        <v>43</v>
      </c>
      <c r="C62" s="37">
        <v>0</v>
      </c>
      <c r="D62" s="53">
        <v>0</v>
      </c>
      <c r="E62" s="61">
        <v>0</v>
      </c>
      <c r="F62" s="61">
        <v>0</v>
      </c>
      <c r="H62" s="61">
        <v>0</v>
      </c>
    </row>
    <row r="63" spans="1:8" ht="13.8" thickBot="1">
      <c r="A63" s="84" t="s">
        <v>44</v>
      </c>
      <c r="B63" s="84"/>
      <c r="C63" s="33">
        <f>SUM(C61-C62)</f>
        <v>0</v>
      </c>
      <c r="D63" s="33">
        <f>SUM(D60-D39)</f>
        <v>0</v>
      </c>
      <c r="E63" s="62">
        <f>SUM(E61-E62)</f>
        <v>0</v>
      </c>
      <c r="F63" s="62">
        <f>SUM(F60-F39)</f>
        <v>0</v>
      </c>
      <c r="H63" s="62">
        <f>SUM(H60-H39)</f>
        <v>0</v>
      </c>
    </row>
    <row r="65" spans="2:2">
      <c r="B65" t="s">
        <v>65</v>
      </c>
    </row>
    <row r="67" spans="2:2">
      <c r="B67" t="s">
        <v>63</v>
      </c>
    </row>
    <row r="68" spans="2:2">
      <c r="B68" t="s">
        <v>64</v>
      </c>
    </row>
  </sheetData>
  <mergeCells count="12">
    <mergeCell ref="A63:B63"/>
    <mergeCell ref="A41:A43"/>
    <mergeCell ref="B41:B43"/>
    <mergeCell ref="C41:D42"/>
    <mergeCell ref="A60:B60"/>
    <mergeCell ref="A61:B61"/>
    <mergeCell ref="A1:D1"/>
    <mergeCell ref="A39:B39"/>
    <mergeCell ref="A3:G3"/>
    <mergeCell ref="A6:A8"/>
    <mergeCell ref="B6:B8"/>
    <mergeCell ref="C6:D7"/>
  </mergeCells>
  <pageMargins left="0.98425196850393704" right="0.98425196850393704" top="0.98425196850393704" bottom="0.98425196850393704" header="0.51181102362204722" footer="0.51181102362204722"/>
  <pageSetup paperSize="9" scale="84" orientation="landscape" copies="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5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Návrh rozpočtu 2026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Filipcsiková Anna</dc:creator>
  <cp:lastModifiedBy>admin</cp:lastModifiedBy>
  <cp:lastPrinted>2024-09-11T10:58:12Z</cp:lastPrinted>
  <dcterms:created xsi:type="dcterms:W3CDTF">2017-02-07T10:51:12Z</dcterms:created>
  <dcterms:modified xsi:type="dcterms:W3CDTF">2026-08-28T07:35:03Z</dcterms:modified>
</cp:coreProperties>
</file>