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67" windowHeight="12221"/>
  </bookViews>
  <sheets>
    <sheet name="Návrh rozpočtu 2018" sheetId="2" r:id="rId1"/>
    <sheet name="SDV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2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9"/>
  <c r="G39"/>
  <c r="G60"/>
  <c r="E39"/>
  <c r="G63"/>
  <c r="F63"/>
  <c r="E63"/>
  <c r="D60"/>
  <c r="C60"/>
  <c r="E59"/>
  <c r="F59" s="1"/>
  <c r="E58"/>
  <c r="G58" s="1"/>
  <c r="E57"/>
  <c r="G57" s="1"/>
  <c r="E56"/>
  <c r="E55"/>
  <c r="F55" s="1"/>
  <c r="E54"/>
  <c r="E53"/>
  <c r="F53" s="1"/>
  <c r="E52"/>
  <c r="E51"/>
  <c r="F51" s="1"/>
  <c r="E50"/>
  <c r="E49"/>
  <c r="F49" s="1"/>
  <c r="E48"/>
  <c r="E47"/>
  <c r="F47" s="1"/>
  <c r="E46"/>
  <c r="G46" s="1"/>
  <c r="E45"/>
  <c r="G45" s="1"/>
  <c r="E38"/>
  <c r="E37"/>
  <c r="F37" s="1"/>
  <c r="E36"/>
  <c r="E35"/>
  <c r="F35" s="1"/>
  <c r="E34"/>
  <c r="E33"/>
  <c r="E32"/>
  <c r="E31"/>
  <c r="E30"/>
  <c r="E29"/>
  <c r="E28"/>
  <c r="E27"/>
  <c r="F27" s="1"/>
  <c r="E26"/>
  <c r="E25"/>
  <c r="F25" s="1"/>
  <c r="E24"/>
  <c r="E23"/>
  <c r="F23" s="1"/>
  <c r="E22"/>
  <c r="E21"/>
  <c r="E20"/>
  <c r="E19"/>
  <c r="E18"/>
  <c r="E17"/>
  <c r="E16"/>
  <c r="E15"/>
  <c r="E14"/>
  <c r="E13"/>
  <c r="E12"/>
  <c r="E11"/>
  <c r="E10"/>
  <c r="F22" l="1"/>
  <c r="F24"/>
  <c r="F26"/>
  <c r="F28"/>
  <c r="F33"/>
  <c r="F36"/>
  <c r="F38"/>
  <c r="G38" s="1"/>
  <c r="F48"/>
  <c r="G48" s="1"/>
  <c r="F50"/>
  <c r="G50" s="1"/>
  <c r="F52"/>
  <c r="G52" s="1"/>
  <c r="F54"/>
  <c r="G54" s="1"/>
  <c r="F56"/>
  <c r="G56" s="1"/>
  <c r="G47"/>
  <c r="G49"/>
  <c r="G51"/>
  <c r="G53"/>
  <c r="G55"/>
  <c r="G59"/>
  <c r="F32"/>
  <c r="E60"/>
  <c r="E9"/>
  <c r="F60" l="1"/>
  <c r="D10" i="1"/>
  <c r="D15"/>
  <c r="C15"/>
  <c r="C10"/>
  <c r="D39" i="2" l="1"/>
  <c r="D61" s="1"/>
  <c r="D63" s="1"/>
  <c r="C39"/>
  <c r="C61" s="1"/>
  <c r="C63" s="1"/>
</calcChain>
</file>

<file path=xl/sharedStrings.xml><?xml version="1.0" encoding="utf-8"?>
<sst xmlns="http://schemas.openxmlformats.org/spreadsheetml/2006/main" count="105" uniqueCount="90">
  <si>
    <t xml:space="preserve">          Název ukazatele</t>
  </si>
  <si>
    <t>Spotřeba materiálu</t>
  </si>
  <si>
    <t>Spotřeba energie</t>
  </si>
  <si>
    <t>Výnosy z prodeje služeb</t>
  </si>
  <si>
    <t>Výnosy z pronájmu</t>
  </si>
  <si>
    <t>Prodané zboží</t>
  </si>
  <si>
    <t>Výnosy z prodaného zboží</t>
  </si>
  <si>
    <t>Opravy a udržování</t>
  </si>
  <si>
    <t>Jiné výnosy z vlastních výkonů</t>
  </si>
  <si>
    <t xml:space="preserve">Cestovné                          </t>
  </si>
  <si>
    <t>Smluvní pokuty a úroky z prodlení</t>
  </si>
  <si>
    <t>Náklady na reprezentaci</t>
  </si>
  <si>
    <t>Jiné pokuty a penále</t>
  </si>
  <si>
    <t xml:space="preserve">Ostatní služby                      </t>
  </si>
  <si>
    <t>Výnosy z vyřazených pohledávek</t>
  </si>
  <si>
    <t>Mzdové náklady</t>
  </si>
  <si>
    <t>Výnosy z prodeje materiálu</t>
  </si>
  <si>
    <t>Zákonné sociální pojištění</t>
  </si>
  <si>
    <t>Jiné sociální pojištění</t>
  </si>
  <si>
    <t>Zákonné sociální náklady</t>
  </si>
  <si>
    <t>Jiné sociální náklady</t>
  </si>
  <si>
    <t>Čerpání fondů</t>
  </si>
  <si>
    <t>Ostatní výnosy z činnosti</t>
  </si>
  <si>
    <t>Úroky</t>
  </si>
  <si>
    <t>Jiné daně a poplatky</t>
  </si>
  <si>
    <t>Manka a škody</t>
  </si>
  <si>
    <t>Tvorba fondů</t>
  </si>
  <si>
    <t>Ostatní náklady z činnosti</t>
  </si>
  <si>
    <t>Účtová třída 6 celkem</t>
  </si>
  <si>
    <t>Odpisy dlouhodobého majetku</t>
  </si>
  <si>
    <t>Tvorba a zúčtování rezerv</t>
  </si>
  <si>
    <t>Tvorba a zúčtování opravných položek</t>
  </si>
  <si>
    <t>Ostatní finanční náklady</t>
  </si>
  <si>
    <t>Účtová třída 5 celkem</t>
  </si>
  <si>
    <t>Spotřeba jiných neskladovatelných dodávek</t>
  </si>
  <si>
    <t>Náklady z vyřazených pohledávek</t>
  </si>
  <si>
    <t>Náklady z drobného dlouhodobého majetku</t>
  </si>
  <si>
    <t>číslo účtu</t>
  </si>
  <si>
    <t>Náklady z přecenění reálnou hodnotou</t>
  </si>
  <si>
    <t>v tis. Kč</t>
  </si>
  <si>
    <t xml:space="preserve">Daň z příjmů </t>
  </si>
  <si>
    <t>Výnosy z prodeje DHM kromě pozemků</t>
  </si>
  <si>
    <t>Daň z příjmů</t>
  </si>
  <si>
    <t xml:space="preserve">Výsledek hospodaření </t>
  </si>
  <si>
    <t>Střednědobý výhled rozpočtu na období 2019 - 2020</t>
  </si>
  <si>
    <t>Popis</t>
  </si>
  <si>
    <t>Účet</t>
  </si>
  <si>
    <t>Mzdové a sociální náklady, ONIV</t>
  </si>
  <si>
    <t>Odpisy</t>
  </si>
  <si>
    <t>Ostatní náklady</t>
  </si>
  <si>
    <t>Náklady celkem</t>
  </si>
  <si>
    <t>Provozní příspěvek od zřizovatele</t>
  </si>
  <si>
    <t>Investiční příspěvek od zřizovatele</t>
  </si>
  <si>
    <t>Tržby, ostatní výnosy, čerpání fondů</t>
  </si>
  <si>
    <t>Výnosy celkem</t>
  </si>
  <si>
    <t>52x</t>
  </si>
  <si>
    <t>5xx</t>
  </si>
  <si>
    <t>67x</t>
  </si>
  <si>
    <t>6xx</t>
  </si>
  <si>
    <t>Zisk (+), ztráta (-)</t>
  </si>
  <si>
    <t>Výsledek hospodaření před zdaněním</t>
  </si>
  <si>
    <t>Výnosy vybraných místních vládních institucí z transferů (stát)</t>
  </si>
  <si>
    <t>Název organizace: Základní škola Toužim, příspěvková organizace</t>
  </si>
  <si>
    <t>Ostatní dotace *</t>
  </si>
  <si>
    <t>Výnosy vybraných místních vládních institucí z transferů (příspěvk na provoz od zřizovatele)</t>
  </si>
  <si>
    <t>IČO organizace: 709 95 826</t>
  </si>
  <si>
    <t>ostatní finanční výnosy</t>
  </si>
  <si>
    <t>Výnosy z prodeje vlastních výrobků (ŠJ)</t>
  </si>
  <si>
    <r>
      <t>Změna stavu zásob vlastní výroby (</t>
    </r>
    <r>
      <rPr>
        <sz val="9"/>
        <rFont val="Arial"/>
        <family val="2"/>
        <charset val="238"/>
      </rPr>
      <t>obědy ŠJ</t>
    </r>
    <r>
      <rPr>
        <sz val="10"/>
        <rFont val="Arial"/>
        <charset val="238"/>
      </rPr>
      <t>)</t>
    </r>
  </si>
  <si>
    <t>náklady na provoz</t>
  </si>
  <si>
    <t>náklady MŠMT</t>
  </si>
  <si>
    <t>výnosy celkem</t>
  </si>
  <si>
    <t>výnosy  na provoz</t>
  </si>
  <si>
    <t>výnosy MŠMT</t>
  </si>
  <si>
    <t>N celkem</t>
  </si>
  <si>
    <t>Název organizace: Mateřská škola Cestička, příspěvková organizace</t>
  </si>
  <si>
    <t>IČO organizace:  709 39 837</t>
  </si>
  <si>
    <t>rok 2026</t>
  </si>
  <si>
    <t>xxx</t>
  </si>
  <si>
    <t>ONIV</t>
  </si>
  <si>
    <t>návrh navýšení</t>
  </si>
  <si>
    <t>úprava rozpočtu</t>
  </si>
  <si>
    <t>zpracovala: L. Kubánková - účetní MŠ</t>
  </si>
  <si>
    <t>schválila: Božena Maroušová - ředitelka MŠ</t>
  </si>
  <si>
    <t>navýšení na účtech:</t>
  </si>
  <si>
    <t>501: pořízení diagnostik pro děti MŠ v souladu se zákonem</t>
  </si>
  <si>
    <t>558: nové matrace, lůžkoviny a skříně na uložení postýlek</t>
  </si>
  <si>
    <t>518: navýšení služeb BOZP, pronájem sportovní haly, IT péče a podpora, archivace</t>
  </si>
  <si>
    <t>v Nové Roli dne 11.5.2026</t>
  </si>
  <si>
    <t>Rozpočet r. 2026 vč. nákladů MŠMT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</si>
</sst>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8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164" fontId="3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Fill="1" applyBorder="1"/>
    <xf numFmtId="0" fontId="0" fillId="0" borderId="4" xfId="0" applyFill="1" applyBorder="1"/>
    <xf numFmtId="0" fontId="4" fillId="0" borderId="4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3" fontId="0" fillId="0" borderId="14" xfId="0" applyNumberFormat="1" applyBorder="1"/>
    <xf numFmtId="3" fontId="0" fillId="0" borderId="5" xfId="0" applyNumberFormat="1" applyBorder="1"/>
    <xf numFmtId="3" fontId="0" fillId="0" borderId="15" xfId="0" applyNumberFormat="1" applyBorder="1"/>
    <xf numFmtId="3" fontId="0" fillId="0" borderId="5" xfId="0" applyNumberFormat="1" applyFill="1" applyBorder="1"/>
    <xf numFmtId="3" fontId="4" fillId="0" borderId="5" xfId="0" applyNumberFormat="1" applyFont="1" applyBorder="1"/>
    <xf numFmtId="3" fontId="0" fillId="0" borderId="19" xfId="0" applyNumberFormat="1" applyBorder="1"/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2" fillId="2" borderId="16" xfId="0" applyNumberFormat="1" applyFont="1" applyFill="1" applyBorder="1"/>
    <xf numFmtId="3" fontId="2" fillId="2" borderId="7" xfId="0" applyNumberFormat="1" applyFont="1" applyFill="1" applyBorder="1"/>
    <xf numFmtId="0" fontId="3" fillId="0" borderId="4" xfId="0" applyFont="1" applyBorder="1" applyAlignment="1">
      <alignment wrapText="1"/>
    </xf>
    <xf numFmtId="0" fontId="4" fillId="0" borderId="0" xfId="0" applyFont="1" applyAlignment="1">
      <alignment horizontal="right"/>
    </xf>
    <xf numFmtId="0" fontId="2" fillId="0" borderId="26" xfId="0" applyFont="1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1" fillId="0" borderId="0" xfId="0" applyFont="1" applyAlignment="1">
      <alignment vertical="top"/>
    </xf>
    <xf numFmtId="3" fontId="2" fillId="0" borderId="18" xfId="0" applyNumberFormat="1" applyFont="1" applyFill="1" applyBorder="1"/>
    <xf numFmtId="0" fontId="4" fillId="0" borderId="32" xfId="0" applyFont="1" applyBorder="1"/>
    <xf numFmtId="3" fontId="0" fillId="0" borderId="21" xfId="0" applyNumberFormat="1" applyFill="1" applyBorder="1"/>
    <xf numFmtId="0" fontId="2" fillId="0" borderId="0" xfId="0" applyFont="1" applyAlignment="1">
      <alignment horizontal="left"/>
    </xf>
    <xf numFmtId="3" fontId="2" fillId="0" borderId="30" xfId="0" applyNumberFormat="1" applyFont="1" applyBorder="1" applyAlignment="1">
      <alignment horizontal="center"/>
    </xf>
    <xf numFmtId="3" fontId="2" fillId="0" borderId="26" xfId="0" applyNumberFormat="1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164" fontId="0" fillId="0" borderId="0" xfId="0" applyNumberForma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29" xfId="0" applyFont="1" applyBorder="1"/>
    <xf numFmtId="3" fontId="4" fillId="0" borderId="22" xfId="0" applyNumberFormat="1" applyFont="1" applyBorder="1"/>
    <xf numFmtId="3" fontId="2" fillId="2" borderId="33" xfId="0" applyNumberFormat="1" applyFont="1" applyFill="1" applyBorder="1"/>
    <xf numFmtId="3" fontId="0" fillId="0" borderId="29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2" xfId="0" applyNumberFormat="1" applyFill="1" applyBorder="1"/>
    <xf numFmtId="3" fontId="0" fillId="0" borderId="31" xfId="0" applyNumberFormat="1" applyFill="1" applyBorder="1"/>
    <xf numFmtId="3" fontId="2" fillId="2" borderId="7" xfId="0" applyNumberFormat="1" applyFont="1" applyFill="1" applyBorder="1" applyAlignment="1">
      <alignment horizontal="right"/>
    </xf>
    <xf numFmtId="3" fontId="4" fillId="0" borderId="34" xfId="0" applyNumberFormat="1" applyFont="1" applyBorder="1"/>
    <xf numFmtId="3" fontId="2" fillId="0" borderId="35" xfId="0" applyNumberFormat="1" applyFont="1" applyFill="1" applyBorder="1"/>
    <xf numFmtId="0" fontId="4" fillId="0" borderId="36" xfId="0" applyFont="1" applyBorder="1"/>
    <xf numFmtId="3" fontId="2" fillId="2" borderId="37" xfId="0" applyNumberFormat="1" applyFont="1" applyFill="1" applyBorder="1"/>
    <xf numFmtId="0" fontId="3" fillId="0" borderId="22" xfId="0" applyFont="1" applyFill="1" applyBorder="1"/>
    <xf numFmtId="0" fontId="3" fillId="0" borderId="18" xfId="0" applyFont="1" applyBorder="1"/>
    <xf numFmtId="3" fontId="0" fillId="0" borderId="3" xfId="0" applyNumberFormat="1" applyBorder="1"/>
    <xf numFmtId="3" fontId="0" fillId="0" borderId="4" xfId="0" applyNumberFormat="1" applyBorder="1"/>
    <xf numFmtId="3" fontId="3" fillId="0" borderId="19" xfId="0" applyNumberFormat="1" applyFont="1" applyBorder="1"/>
    <xf numFmtId="3" fontId="3" fillId="0" borderId="38" xfId="0" applyNumberFormat="1" applyFont="1" applyBorder="1"/>
    <xf numFmtId="0" fontId="3" fillId="0" borderId="23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14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2" fillId="0" borderId="4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0" fillId="0" borderId="0" xfId="0" applyNumberFormat="1"/>
    <xf numFmtId="0" fontId="5" fillId="2" borderId="7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93D6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40" workbookViewId="0">
      <selection activeCell="M15" sqref="M15"/>
    </sheetView>
  </sheetViews>
  <sheetFormatPr defaultRowHeight="12.55"/>
  <cols>
    <col min="1" max="1" width="5.109375" style="2" customWidth="1"/>
    <col min="2" max="2" width="36.88671875" customWidth="1"/>
    <col min="3" max="3" width="10.88671875" customWidth="1"/>
    <col min="4" max="4" width="11.33203125" customWidth="1"/>
    <col min="5" max="5" width="12.6640625" customWidth="1"/>
    <col min="6" max="6" width="11.5546875" style="1" customWidth="1"/>
    <col min="7" max="7" width="13.21875" customWidth="1"/>
  </cols>
  <sheetData>
    <row r="1" spans="1:7" s="1" customFormat="1" ht="18" customHeight="1">
      <c r="A1" s="112" t="s">
        <v>89</v>
      </c>
      <c r="B1" s="112"/>
      <c r="C1" s="112"/>
      <c r="D1" s="112"/>
      <c r="E1" s="68"/>
      <c r="F1" s="33"/>
    </row>
    <row r="2" spans="1:7" s="1" customFormat="1" ht="12.7" customHeight="1">
      <c r="A2" s="29"/>
      <c r="B2" s="29"/>
      <c r="C2" s="29"/>
      <c r="D2" s="29"/>
      <c r="E2" s="31"/>
      <c r="F2" s="29"/>
    </row>
    <row r="3" spans="1:7" s="64" customFormat="1" ht="12.7" customHeight="1">
      <c r="A3" s="114" t="s">
        <v>75</v>
      </c>
      <c r="B3" s="114"/>
      <c r="C3" s="114"/>
      <c r="D3" s="114"/>
      <c r="E3" s="114"/>
      <c r="F3" s="114"/>
    </row>
    <row r="4" spans="1:7" s="64" customFormat="1" ht="12.7" customHeight="1">
      <c r="A4" s="90" t="s">
        <v>76</v>
      </c>
      <c r="B4" s="65"/>
      <c r="C4" s="65"/>
      <c r="D4" s="65"/>
      <c r="E4" s="66"/>
      <c r="F4" s="65"/>
    </row>
    <row r="5" spans="1:7" s="1" customFormat="1" ht="12.7" customHeight="1" thickBot="1">
      <c r="A5" s="30"/>
      <c r="B5" s="30"/>
      <c r="C5" s="30"/>
      <c r="D5" s="30"/>
      <c r="E5" s="58" t="s">
        <v>39</v>
      </c>
      <c r="F5" s="30"/>
    </row>
    <row r="6" spans="1:7" s="1" customFormat="1" ht="12.7" customHeight="1">
      <c r="A6" s="99" t="s">
        <v>37</v>
      </c>
      <c r="B6" s="102" t="s">
        <v>0</v>
      </c>
      <c r="C6" s="105">
        <v>2026</v>
      </c>
      <c r="D6" s="106"/>
      <c r="E6" s="92" t="s">
        <v>77</v>
      </c>
      <c r="F6" s="94" t="s">
        <v>77</v>
      </c>
      <c r="G6" s="94" t="s">
        <v>77</v>
      </c>
    </row>
    <row r="7" spans="1:7" s="1" customFormat="1" ht="8.3000000000000007" customHeight="1" thickBot="1">
      <c r="A7" s="100"/>
      <c r="B7" s="103"/>
      <c r="C7" s="107"/>
      <c r="D7" s="108"/>
      <c r="E7" s="67"/>
      <c r="F7" s="95"/>
      <c r="G7" s="95"/>
    </row>
    <row r="8" spans="1:7" s="1" customFormat="1" ht="21.95" thickBot="1">
      <c r="A8" s="101"/>
      <c r="B8" s="104"/>
      <c r="C8" s="25" t="s">
        <v>69</v>
      </c>
      <c r="D8" s="26" t="s">
        <v>70</v>
      </c>
      <c r="E8" s="89" t="s">
        <v>74</v>
      </c>
      <c r="F8" s="96" t="s">
        <v>80</v>
      </c>
      <c r="G8" s="96" t="s">
        <v>81</v>
      </c>
    </row>
    <row r="9" spans="1:7" s="1" customFormat="1" ht="13.15" thickBot="1">
      <c r="A9" s="3">
        <v>501</v>
      </c>
      <c r="B9" s="4" t="s">
        <v>1</v>
      </c>
      <c r="C9" s="19">
        <v>407</v>
      </c>
      <c r="D9" s="72">
        <v>0</v>
      </c>
      <c r="E9" s="84">
        <f>SUM(C9:D9)</f>
        <v>407</v>
      </c>
      <c r="F9" s="84">
        <v>72</v>
      </c>
      <c r="G9" s="84">
        <f>SUM(E9:F9)</f>
        <v>479</v>
      </c>
    </row>
    <row r="10" spans="1:7" s="1" customFormat="1" ht="13.15" thickBot="1">
      <c r="A10" s="8">
        <v>502</v>
      </c>
      <c r="B10" s="9" t="s">
        <v>2</v>
      </c>
      <c r="C10" s="20">
        <v>180</v>
      </c>
      <c r="D10" s="73">
        <v>0</v>
      </c>
      <c r="E10" s="85">
        <f>SUM(C10:D10)</f>
        <v>180</v>
      </c>
      <c r="F10" s="85">
        <v>0</v>
      </c>
      <c r="G10" s="84">
        <f t="shared" ref="G10:G37" si="0">SUM(E10:F10)</f>
        <v>180</v>
      </c>
    </row>
    <row r="11" spans="1:7" s="1" customFormat="1" ht="13.15" thickBot="1">
      <c r="A11" s="8">
        <v>503</v>
      </c>
      <c r="B11" s="9" t="s">
        <v>34</v>
      </c>
      <c r="C11" s="20">
        <v>1070</v>
      </c>
      <c r="D11" s="73">
        <v>0</v>
      </c>
      <c r="E11" s="85">
        <f t="shared" ref="E11:F38" si="1">SUM(C11:D11)</f>
        <v>1070</v>
      </c>
      <c r="F11" s="85">
        <v>0</v>
      </c>
      <c r="G11" s="84">
        <f t="shared" si="0"/>
        <v>1070</v>
      </c>
    </row>
    <row r="12" spans="1:7" s="1" customFormat="1" ht="13.15" thickBot="1">
      <c r="A12" s="8">
        <v>504</v>
      </c>
      <c r="B12" s="9" t="s">
        <v>5</v>
      </c>
      <c r="C12" s="20">
        <v>0</v>
      </c>
      <c r="D12" s="73">
        <v>0</v>
      </c>
      <c r="E12" s="85">
        <f t="shared" si="1"/>
        <v>0</v>
      </c>
      <c r="F12" s="85">
        <v>0</v>
      </c>
      <c r="G12" s="84">
        <f t="shared" si="0"/>
        <v>0</v>
      </c>
    </row>
    <row r="13" spans="1:7" s="1" customFormat="1" ht="13.15" thickBot="1">
      <c r="A13" s="8">
        <v>508</v>
      </c>
      <c r="B13" s="12" t="s">
        <v>68</v>
      </c>
      <c r="C13" s="22">
        <v>750</v>
      </c>
      <c r="D13" s="73">
        <v>0</v>
      </c>
      <c r="E13" s="85">
        <f t="shared" si="1"/>
        <v>750</v>
      </c>
      <c r="F13" s="85">
        <v>0</v>
      </c>
      <c r="G13" s="84">
        <f t="shared" si="0"/>
        <v>750</v>
      </c>
    </row>
    <row r="14" spans="1:7" s="1" customFormat="1" ht="13.15" thickBot="1">
      <c r="A14" s="8">
        <v>511</v>
      </c>
      <c r="B14" s="9" t="s">
        <v>7</v>
      </c>
      <c r="C14" s="20">
        <v>150</v>
      </c>
      <c r="D14" s="73">
        <v>0</v>
      </c>
      <c r="E14" s="85">
        <f t="shared" si="1"/>
        <v>150</v>
      </c>
      <c r="F14" s="85">
        <v>0</v>
      </c>
      <c r="G14" s="84">
        <f t="shared" si="0"/>
        <v>150</v>
      </c>
    </row>
    <row r="15" spans="1:7" s="1" customFormat="1" ht="13.15" thickBot="1">
      <c r="A15" s="8">
        <v>512</v>
      </c>
      <c r="B15" s="9" t="s">
        <v>9</v>
      </c>
      <c r="C15" s="20">
        <v>0</v>
      </c>
      <c r="D15" s="73">
        <v>0</v>
      </c>
      <c r="E15" s="85">
        <f t="shared" si="1"/>
        <v>0</v>
      </c>
      <c r="F15" s="85">
        <v>0</v>
      </c>
      <c r="G15" s="84">
        <f t="shared" si="0"/>
        <v>0</v>
      </c>
    </row>
    <row r="16" spans="1:7" s="1" customFormat="1" ht="13.15" thickBot="1">
      <c r="A16" s="8">
        <v>513</v>
      </c>
      <c r="B16" s="9" t="s">
        <v>11</v>
      </c>
      <c r="C16" s="20">
        <v>0</v>
      </c>
      <c r="D16" s="73">
        <v>0</v>
      </c>
      <c r="E16" s="85">
        <f t="shared" si="1"/>
        <v>0</v>
      </c>
      <c r="F16" s="85">
        <v>0</v>
      </c>
      <c r="G16" s="84">
        <f t="shared" si="0"/>
        <v>0</v>
      </c>
    </row>
    <row r="17" spans="1:7" s="1" customFormat="1" ht="13.15" thickBot="1">
      <c r="A17" s="8">
        <v>518</v>
      </c>
      <c r="B17" s="9" t="s">
        <v>13</v>
      </c>
      <c r="C17" s="20">
        <v>480</v>
      </c>
      <c r="D17" s="73">
        <v>0</v>
      </c>
      <c r="E17" s="85">
        <f t="shared" si="1"/>
        <v>480</v>
      </c>
      <c r="F17" s="85">
        <v>138</v>
      </c>
      <c r="G17" s="84">
        <f t="shared" si="0"/>
        <v>618</v>
      </c>
    </row>
    <row r="18" spans="1:7" s="1" customFormat="1" ht="13.15" thickBot="1">
      <c r="A18" s="8">
        <v>521</v>
      </c>
      <c r="B18" s="9" t="s">
        <v>15</v>
      </c>
      <c r="C18" s="20">
        <v>2182</v>
      </c>
      <c r="D18" s="73">
        <v>6500</v>
      </c>
      <c r="E18" s="85">
        <f t="shared" si="1"/>
        <v>8682</v>
      </c>
      <c r="F18" s="85">
        <v>279</v>
      </c>
      <c r="G18" s="84">
        <f t="shared" si="0"/>
        <v>8961</v>
      </c>
    </row>
    <row r="19" spans="1:7" s="1" customFormat="1" ht="13.15" thickBot="1">
      <c r="A19" s="8">
        <v>524</v>
      </c>
      <c r="B19" s="9" t="s">
        <v>17</v>
      </c>
      <c r="C19" s="20">
        <v>727</v>
      </c>
      <c r="D19" s="73">
        <v>2060</v>
      </c>
      <c r="E19" s="85">
        <f t="shared" si="1"/>
        <v>2787</v>
      </c>
      <c r="F19" s="85">
        <v>94</v>
      </c>
      <c r="G19" s="84">
        <f t="shared" si="0"/>
        <v>2881</v>
      </c>
    </row>
    <row r="20" spans="1:7" s="1" customFormat="1" ht="13.15" thickBot="1">
      <c r="A20" s="8">
        <v>525</v>
      </c>
      <c r="B20" s="9" t="s">
        <v>18</v>
      </c>
      <c r="C20" s="20">
        <v>9</v>
      </c>
      <c r="D20" s="73">
        <v>0</v>
      </c>
      <c r="E20" s="85">
        <f t="shared" si="1"/>
        <v>9</v>
      </c>
      <c r="F20" s="85">
        <v>0</v>
      </c>
      <c r="G20" s="84">
        <f t="shared" si="0"/>
        <v>9</v>
      </c>
    </row>
    <row r="21" spans="1:7" s="1" customFormat="1" ht="12.05" customHeight="1" thickBot="1">
      <c r="A21" s="8">
        <v>527</v>
      </c>
      <c r="B21" s="9" t="s">
        <v>19</v>
      </c>
      <c r="C21" s="20">
        <v>28</v>
      </c>
      <c r="D21" s="73">
        <v>131</v>
      </c>
      <c r="E21" s="85">
        <f t="shared" si="1"/>
        <v>159</v>
      </c>
      <c r="F21" s="85">
        <v>3</v>
      </c>
      <c r="G21" s="84">
        <f t="shared" si="0"/>
        <v>162</v>
      </c>
    </row>
    <row r="22" spans="1:7" s="1" customFormat="1" ht="13.15" thickBot="1">
      <c r="A22" s="8">
        <v>528</v>
      </c>
      <c r="B22" s="9" t="s">
        <v>20</v>
      </c>
      <c r="C22" s="20">
        <v>0</v>
      </c>
      <c r="D22" s="73">
        <v>0</v>
      </c>
      <c r="E22" s="85">
        <f t="shared" si="1"/>
        <v>0</v>
      </c>
      <c r="F22" s="85">
        <f t="shared" si="1"/>
        <v>0</v>
      </c>
      <c r="G22" s="84">
        <f t="shared" si="0"/>
        <v>0</v>
      </c>
    </row>
    <row r="23" spans="1:7" s="1" customFormat="1" ht="13.8" thickBot="1">
      <c r="A23" s="8" t="s">
        <v>78</v>
      </c>
      <c r="B23" s="93" t="s">
        <v>79</v>
      </c>
      <c r="C23" s="20">
        <v>0</v>
      </c>
      <c r="D23" s="73">
        <v>0</v>
      </c>
      <c r="E23" s="85">
        <f t="shared" si="1"/>
        <v>0</v>
      </c>
      <c r="F23" s="85">
        <f t="shared" si="1"/>
        <v>0</v>
      </c>
      <c r="G23" s="84">
        <f t="shared" si="0"/>
        <v>0</v>
      </c>
    </row>
    <row r="24" spans="1:7" s="1" customFormat="1" ht="12.7" customHeight="1" thickBot="1">
      <c r="A24" s="8">
        <v>538</v>
      </c>
      <c r="B24" s="9" t="s">
        <v>24</v>
      </c>
      <c r="C24" s="20">
        <v>0</v>
      </c>
      <c r="D24" s="73">
        <v>0</v>
      </c>
      <c r="E24" s="85">
        <f t="shared" si="1"/>
        <v>0</v>
      </c>
      <c r="F24" s="85">
        <f t="shared" si="1"/>
        <v>0</v>
      </c>
      <c r="G24" s="84">
        <f t="shared" si="0"/>
        <v>0</v>
      </c>
    </row>
    <row r="25" spans="1:7" s="1" customFormat="1" ht="12.7" customHeight="1" thickBot="1">
      <c r="A25" s="8">
        <v>541</v>
      </c>
      <c r="B25" s="9" t="s">
        <v>10</v>
      </c>
      <c r="C25" s="20">
        <v>0</v>
      </c>
      <c r="D25" s="73">
        <v>0</v>
      </c>
      <c r="E25" s="85">
        <f t="shared" si="1"/>
        <v>0</v>
      </c>
      <c r="F25" s="85">
        <f t="shared" si="1"/>
        <v>0</v>
      </c>
      <c r="G25" s="84">
        <f t="shared" si="0"/>
        <v>0</v>
      </c>
    </row>
    <row r="26" spans="1:7" s="1" customFormat="1" ht="13.15" thickBot="1">
      <c r="A26" s="8">
        <v>542</v>
      </c>
      <c r="B26" s="9" t="s">
        <v>12</v>
      </c>
      <c r="C26" s="24">
        <v>0</v>
      </c>
      <c r="D26" s="73">
        <v>0</v>
      </c>
      <c r="E26" s="85">
        <f t="shared" si="1"/>
        <v>0</v>
      </c>
      <c r="F26" s="85">
        <f t="shared" si="1"/>
        <v>0</v>
      </c>
      <c r="G26" s="84">
        <f t="shared" si="0"/>
        <v>0</v>
      </c>
    </row>
    <row r="27" spans="1:7" s="1" customFormat="1" ht="13.15" thickBot="1">
      <c r="A27" s="8">
        <v>547</v>
      </c>
      <c r="B27" s="9" t="s">
        <v>25</v>
      </c>
      <c r="C27" s="21">
        <v>0</v>
      </c>
      <c r="D27" s="74">
        <v>0</v>
      </c>
      <c r="E27" s="85">
        <f t="shared" si="1"/>
        <v>0</v>
      </c>
      <c r="F27" s="85">
        <f t="shared" si="1"/>
        <v>0</v>
      </c>
      <c r="G27" s="84">
        <f t="shared" si="0"/>
        <v>0</v>
      </c>
    </row>
    <row r="28" spans="1:7" s="1" customFormat="1" ht="13.15" thickBot="1">
      <c r="A28" s="8">
        <v>548</v>
      </c>
      <c r="B28" s="12" t="s">
        <v>26</v>
      </c>
      <c r="C28" s="21">
        <v>0</v>
      </c>
      <c r="D28" s="74">
        <v>0</v>
      </c>
      <c r="E28" s="85">
        <f t="shared" si="1"/>
        <v>0</v>
      </c>
      <c r="F28" s="85">
        <f t="shared" si="1"/>
        <v>0</v>
      </c>
      <c r="G28" s="84">
        <f t="shared" si="0"/>
        <v>0</v>
      </c>
    </row>
    <row r="29" spans="1:7" s="1" customFormat="1" ht="13.15" thickBot="1">
      <c r="A29" s="8">
        <v>549</v>
      </c>
      <c r="B29" s="9" t="s">
        <v>27</v>
      </c>
      <c r="C29" s="20">
        <v>6</v>
      </c>
      <c r="D29" s="73">
        <v>0</v>
      </c>
      <c r="E29" s="85">
        <f t="shared" si="1"/>
        <v>6</v>
      </c>
      <c r="F29" s="85">
        <v>0</v>
      </c>
      <c r="G29" s="84">
        <f t="shared" si="0"/>
        <v>6</v>
      </c>
    </row>
    <row r="30" spans="1:7" s="1" customFormat="1" ht="13.15" thickBot="1">
      <c r="A30" s="8">
        <v>551</v>
      </c>
      <c r="B30" s="9" t="s">
        <v>29</v>
      </c>
      <c r="C30" s="20">
        <v>88</v>
      </c>
      <c r="D30" s="73">
        <v>0</v>
      </c>
      <c r="E30" s="85">
        <f t="shared" si="1"/>
        <v>88</v>
      </c>
      <c r="F30" s="85">
        <v>0</v>
      </c>
      <c r="G30" s="84">
        <f t="shared" si="0"/>
        <v>88</v>
      </c>
    </row>
    <row r="31" spans="1:7" ht="13.15" thickBot="1">
      <c r="A31" s="8">
        <v>555</v>
      </c>
      <c r="B31" s="15" t="s">
        <v>30</v>
      </c>
      <c r="C31" s="20">
        <v>0</v>
      </c>
      <c r="D31" s="73">
        <v>0</v>
      </c>
      <c r="E31" s="85">
        <f t="shared" si="1"/>
        <v>0</v>
      </c>
      <c r="F31" s="85">
        <v>0</v>
      </c>
      <c r="G31" s="84">
        <f t="shared" si="0"/>
        <v>0</v>
      </c>
    </row>
    <row r="32" spans="1:7" ht="13.15" thickBot="1">
      <c r="A32" s="8">
        <v>556</v>
      </c>
      <c r="B32" s="15" t="s">
        <v>31</v>
      </c>
      <c r="C32" s="22">
        <v>0</v>
      </c>
      <c r="D32" s="75">
        <v>0</v>
      </c>
      <c r="E32" s="85">
        <f t="shared" si="1"/>
        <v>0</v>
      </c>
      <c r="F32" s="85">
        <f t="shared" si="1"/>
        <v>0</v>
      </c>
      <c r="G32" s="84">
        <f t="shared" si="0"/>
        <v>0</v>
      </c>
    </row>
    <row r="33" spans="1:8" ht="13.5" customHeight="1" thickBot="1">
      <c r="A33" s="8">
        <v>557</v>
      </c>
      <c r="B33" s="15" t="s">
        <v>35</v>
      </c>
      <c r="C33" s="22">
        <v>0</v>
      </c>
      <c r="D33" s="75">
        <v>0</v>
      </c>
      <c r="E33" s="85">
        <f t="shared" si="1"/>
        <v>0</v>
      </c>
      <c r="F33" s="85">
        <f t="shared" si="1"/>
        <v>0</v>
      </c>
      <c r="G33" s="84">
        <f t="shared" si="0"/>
        <v>0</v>
      </c>
    </row>
    <row r="34" spans="1:8" ht="13.15" thickBot="1">
      <c r="A34" s="8">
        <v>558</v>
      </c>
      <c r="B34" s="16" t="s">
        <v>36</v>
      </c>
      <c r="C34" s="22">
        <v>40</v>
      </c>
      <c r="D34" s="75">
        <v>0</v>
      </c>
      <c r="E34" s="85">
        <f t="shared" si="1"/>
        <v>40</v>
      </c>
      <c r="F34" s="85">
        <v>250</v>
      </c>
      <c r="G34" s="84">
        <f t="shared" si="0"/>
        <v>290</v>
      </c>
    </row>
    <row r="35" spans="1:8" ht="13.15" thickBot="1">
      <c r="A35" s="8">
        <v>562</v>
      </c>
      <c r="B35" s="15" t="s">
        <v>23</v>
      </c>
      <c r="C35" s="22">
        <v>0</v>
      </c>
      <c r="D35" s="75">
        <v>0</v>
      </c>
      <c r="E35" s="85">
        <f t="shared" si="1"/>
        <v>0</v>
      </c>
      <c r="F35" s="85">
        <f t="shared" si="1"/>
        <v>0</v>
      </c>
      <c r="G35" s="84">
        <f t="shared" si="0"/>
        <v>0</v>
      </c>
    </row>
    <row r="36" spans="1:8" ht="13.15" thickBot="1">
      <c r="A36" s="8">
        <v>564</v>
      </c>
      <c r="B36" s="15" t="s">
        <v>38</v>
      </c>
      <c r="C36" s="22">
        <v>0</v>
      </c>
      <c r="D36" s="75">
        <v>0</v>
      </c>
      <c r="E36" s="85">
        <f t="shared" si="1"/>
        <v>0</v>
      </c>
      <c r="F36" s="85">
        <f t="shared" si="1"/>
        <v>0</v>
      </c>
      <c r="G36" s="84">
        <f t="shared" si="0"/>
        <v>0</v>
      </c>
    </row>
    <row r="37" spans="1:8" ht="13.15" thickBot="1">
      <c r="A37" s="8">
        <v>569</v>
      </c>
      <c r="B37" s="16" t="s">
        <v>32</v>
      </c>
      <c r="C37" s="22">
        <v>0</v>
      </c>
      <c r="D37" s="75">
        <v>0</v>
      </c>
      <c r="E37" s="85">
        <f t="shared" si="1"/>
        <v>0</v>
      </c>
      <c r="F37" s="85">
        <f t="shared" si="1"/>
        <v>0</v>
      </c>
      <c r="G37" s="84">
        <f t="shared" si="0"/>
        <v>0</v>
      </c>
    </row>
    <row r="38" spans="1:8" ht="13.15" thickBot="1">
      <c r="A38" s="8">
        <v>591</v>
      </c>
      <c r="B38" s="16" t="s">
        <v>40</v>
      </c>
      <c r="C38" s="57">
        <v>0</v>
      </c>
      <c r="D38" s="76">
        <v>0</v>
      </c>
      <c r="E38" s="85">
        <f t="shared" si="1"/>
        <v>0</v>
      </c>
      <c r="F38" s="85">
        <f t="shared" si="1"/>
        <v>0</v>
      </c>
      <c r="G38" s="84">
        <f t="shared" ref="G38" si="2">SUM(E38:F38)</f>
        <v>0</v>
      </c>
    </row>
    <row r="39" spans="1:8" ht="13.5" customHeight="1" thickBot="1">
      <c r="A39" s="113" t="s">
        <v>33</v>
      </c>
      <c r="B39" s="113"/>
      <c r="C39" s="27">
        <f>SUM(C9:C38)</f>
        <v>6117</v>
      </c>
      <c r="D39" s="27">
        <f>SUM(D9:D38)</f>
        <v>8691</v>
      </c>
      <c r="E39" s="77">
        <f>SUM(E9:E38)</f>
        <v>14808</v>
      </c>
      <c r="F39" s="77">
        <f>SUM(F9:F38)</f>
        <v>836</v>
      </c>
      <c r="G39" s="77">
        <f>SUM(G9:G38)</f>
        <v>15644</v>
      </c>
      <c r="H39" s="97"/>
    </row>
    <row r="40" spans="1:8">
      <c r="A40" s="17"/>
      <c r="B40" s="18"/>
      <c r="C40" s="18"/>
      <c r="D40" s="18"/>
      <c r="E40" s="18"/>
      <c r="F40" s="5"/>
    </row>
    <row r="41" spans="1:8" ht="13.8" thickBot="1">
      <c r="A41" s="58"/>
      <c r="B41" s="58"/>
      <c r="C41" s="58"/>
      <c r="D41" s="58"/>
      <c r="E41" s="58"/>
    </row>
    <row r="42" spans="1:8">
      <c r="A42" s="99" t="s">
        <v>37</v>
      </c>
      <c r="B42" s="102" t="s">
        <v>0</v>
      </c>
      <c r="C42" s="105">
        <v>2026</v>
      </c>
      <c r="D42" s="106"/>
      <c r="E42" s="94" t="s">
        <v>77</v>
      </c>
      <c r="F42" s="94" t="s">
        <v>77</v>
      </c>
      <c r="G42" s="94" t="s">
        <v>77</v>
      </c>
    </row>
    <row r="43" spans="1:8" ht="13.15" thickBot="1">
      <c r="A43" s="100"/>
      <c r="B43" s="103"/>
      <c r="C43" s="107"/>
      <c r="D43" s="108"/>
      <c r="E43" s="95"/>
      <c r="F43" s="95"/>
      <c r="G43" s="95"/>
    </row>
    <row r="44" spans="1:8" ht="21.95" thickBot="1">
      <c r="A44" s="101"/>
      <c r="B44" s="104"/>
      <c r="C44" s="25" t="s">
        <v>72</v>
      </c>
      <c r="D44" s="26" t="s">
        <v>73</v>
      </c>
      <c r="E44" s="96" t="s">
        <v>71</v>
      </c>
      <c r="F44" s="96" t="s">
        <v>80</v>
      </c>
      <c r="G44" s="96" t="s">
        <v>81</v>
      </c>
    </row>
    <row r="45" spans="1:8">
      <c r="A45" s="6">
        <v>601</v>
      </c>
      <c r="B45" s="7" t="s">
        <v>67</v>
      </c>
      <c r="C45" s="91">
        <v>750</v>
      </c>
      <c r="D45" s="69">
        <v>0</v>
      </c>
      <c r="E45" s="83">
        <f>SUM(C45:D45)</f>
        <v>750</v>
      </c>
      <c r="F45" s="83">
        <v>0</v>
      </c>
      <c r="G45" s="83">
        <f>SUM(E45:F45)</f>
        <v>750</v>
      </c>
    </row>
    <row r="46" spans="1:8">
      <c r="A46" s="10">
        <v>602</v>
      </c>
      <c r="B46" s="11" t="s">
        <v>3</v>
      </c>
      <c r="C46" s="23">
        <v>250</v>
      </c>
      <c r="D46" s="70">
        <v>0</v>
      </c>
      <c r="E46" s="86">
        <f>SUM(C46:D46)</f>
        <v>250</v>
      </c>
      <c r="F46" s="86">
        <v>0</v>
      </c>
      <c r="G46" s="86">
        <f>SUM(E46:F46)</f>
        <v>250</v>
      </c>
    </row>
    <row r="47" spans="1:8">
      <c r="A47" s="10">
        <v>603</v>
      </c>
      <c r="B47" s="11" t="s">
        <v>4</v>
      </c>
      <c r="C47" s="23">
        <v>0</v>
      </c>
      <c r="D47" s="70">
        <v>0</v>
      </c>
      <c r="E47" s="86">
        <f t="shared" ref="E47:G59" si="3">SUM(C47:D47)</f>
        <v>0</v>
      </c>
      <c r="F47" s="86">
        <f t="shared" si="3"/>
        <v>0</v>
      </c>
      <c r="G47" s="86">
        <f t="shared" si="3"/>
        <v>0</v>
      </c>
    </row>
    <row r="48" spans="1:8">
      <c r="A48" s="10">
        <v>604</v>
      </c>
      <c r="B48" s="11" t="s">
        <v>6</v>
      </c>
      <c r="C48" s="23">
        <v>0</v>
      </c>
      <c r="D48" s="70">
        <v>0</v>
      </c>
      <c r="E48" s="86">
        <f t="shared" si="3"/>
        <v>0</v>
      </c>
      <c r="F48" s="86">
        <f t="shared" si="3"/>
        <v>0</v>
      </c>
      <c r="G48" s="86">
        <f t="shared" si="3"/>
        <v>0</v>
      </c>
    </row>
    <row r="49" spans="1:7">
      <c r="A49" s="10">
        <v>609</v>
      </c>
      <c r="B49" s="11" t="s">
        <v>8</v>
      </c>
      <c r="C49" s="23">
        <v>0</v>
      </c>
      <c r="D49" s="70">
        <v>0</v>
      </c>
      <c r="E49" s="86">
        <f t="shared" si="3"/>
        <v>0</v>
      </c>
      <c r="F49" s="86">
        <f t="shared" si="3"/>
        <v>0</v>
      </c>
      <c r="G49" s="86">
        <f t="shared" si="3"/>
        <v>0</v>
      </c>
    </row>
    <row r="50" spans="1:7">
      <c r="A50" s="10">
        <v>641</v>
      </c>
      <c r="B50" s="11" t="s">
        <v>10</v>
      </c>
      <c r="C50" s="23">
        <v>0</v>
      </c>
      <c r="D50" s="78">
        <v>0</v>
      </c>
      <c r="E50" s="86">
        <f t="shared" si="3"/>
        <v>0</v>
      </c>
      <c r="F50" s="86">
        <f t="shared" si="3"/>
        <v>0</v>
      </c>
      <c r="G50" s="86">
        <f t="shared" si="3"/>
        <v>0</v>
      </c>
    </row>
    <row r="51" spans="1:7">
      <c r="A51" s="10">
        <v>643</v>
      </c>
      <c r="B51" s="11" t="s">
        <v>14</v>
      </c>
      <c r="C51" s="23">
        <v>0</v>
      </c>
      <c r="D51" s="78">
        <v>0</v>
      </c>
      <c r="E51" s="86">
        <f t="shared" si="3"/>
        <v>0</v>
      </c>
      <c r="F51" s="86">
        <f t="shared" si="3"/>
        <v>0</v>
      </c>
      <c r="G51" s="86">
        <f t="shared" si="3"/>
        <v>0</v>
      </c>
    </row>
    <row r="52" spans="1:7">
      <c r="A52" s="10">
        <v>644</v>
      </c>
      <c r="B52" s="11" t="s">
        <v>16</v>
      </c>
      <c r="C52" s="23">
        <v>0</v>
      </c>
      <c r="D52" s="78">
        <v>0</v>
      </c>
      <c r="E52" s="86">
        <f t="shared" si="3"/>
        <v>0</v>
      </c>
      <c r="F52" s="86">
        <f t="shared" si="3"/>
        <v>0</v>
      </c>
      <c r="G52" s="86">
        <f t="shared" si="3"/>
        <v>0</v>
      </c>
    </row>
    <row r="53" spans="1:7">
      <c r="A53" s="10">
        <v>646</v>
      </c>
      <c r="B53" s="11" t="s">
        <v>41</v>
      </c>
      <c r="C53" s="23">
        <v>0</v>
      </c>
      <c r="D53" s="78">
        <v>0</v>
      </c>
      <c r="E53" s="86">
        <f t="shared" si="3"/>
        <v>0</v>
      </c>
      <c r="F53" s="86">
        <f t="shared" si="3"/>
        <v>0</v>
      </c>
      <c r="G53" s="86">
        <f t="shared" si="3"/>
        <v>0</v>
      </c>
    </row>
    <row r="54" spans="1:7">
      <c r="A54" s="10">
        <v>648</v>
      </c>
      <c r="B54" s="11" t="s">
        <v>21</v>
      </c>
      <c r="C54" s="23">
        <v>0</v>
      </c>
      <c r="D54" s="78">
        <v>0</v>
      </c>
      <c r="E54" s="86">
        <f t="shared" si="3"/>
        <v>0</v>
      </c>
      <c r="F54" s="86">
        <f t="shared" si="3"/>
        <v>0</v>
      </c>
      <c r="G54" s="86">
        <f t="shared" si="3"/>
        <v>0</v>
      </c>
    </row>
    <row r="55" spans="1:7">
      <c r="A55" s="10">
        <v>649</v>
      </c>
      <c r="B55" s="11" t="s">
        <v>22</v>
      </c>
      <c r="C55" s="23">
        <v>0</v>
      </c>
      <c r="D55" s="78">
        <v>0</v>
      </c>
      <c r="E55" s="86">
        <f t="shared" si="3"/>
        <v>0</v>
      </c>
      <c r="F55" s="86">
        <f t="shared" si="3"/>
        <v>0</v>
      </c>
      <c r="G55" s="86">
        <f t="shared" si="3"/>
        <v>0</v>
      </c>
    </row>
    <row r="56" spans="1:7">
      <c r="A56" s="10">
        <v>662</v>
      </c>
      <c r="B56" s="11" t="s">
        <v>23</v>
      </c>
      <c r="C56" s="23">
        <v>0</v>
      </c>
      <c r="D56" s="78">
        <v>0</v>
      </c>
      <c r="E56" s="86">
        <f t="shared" si="3"/>
        <v>0</v>
      </c>
      <c r="F56" s="86">
        <f t="shared" si="3"/>
        <v>0</v>
      </c>
      <c r="G56" s="86">
        <f t="shared" si="3"/>
        <v>0</v>
      </c>
    </row>
    <row r="57" spans="1:7" ht="22.55">
      <c r="A57" s="10">
        <v>672</v>
      </c>
      <c r="B57" s="36" t="s">
        <v>61</v>
      </c>
      <c r="C57" s="23">
        <v>0</v>
      </c>
      <c r="D57" s="78">
        <v>8691</v>
      </c>
      <c r="E57" s="86">
        <f t="shared" si="3"/>
        <v>8691</v>
      </c>
      <c r="F57" s="86">
        <v>0</v>
      </c>
      <c r="G57" s="86">
        <f t="shared" si="3"/>
        <v>8691</v>
      </c>
    </row>
    <row r="58" spans="1:7" ht="22.55">
      <c r="A58" s="10">
        <v>672</v>
      </c>
      <c r="B58" s="36" t="s">
        <v>64</v>
      </c>
      <c r="C58" s="23">
        <v>5117</v>
      </c>
      <c r="D58" s="78">
        <v>0</v>
      </c>
      <c r="E58" s="86">
        <f t="shared" si="3"/>
        <v>5117</v>
      </c>
      <c r="F58" s="86">
        <v>836</v>
      </c>
      <c r="G58" s="86">
        <f t="shared" si="3"/>
        <v>5953</v>
      </c>
    </row>
    <row r="59" spans="1:7" ht="13.15" thickBot="1">
      <c r="A59" s="10">
        <v>669</v>
      </c>
      <c r="B59" s="36" t="s">
        <v>66</v>
      </c>
      <c r="C59" s="23">
        <v>0</v>
      </c>
      <c r="D59" s="78">
        <v>0</v>
      </c>
      <c r="E59" s="87">
        <f t="shared" si="3"/>
        <v>0</v>
      </c>
      <c r="F59" s="87">
        <f t="shared" si="3"/>
        <v>0</v>
      </c>
      <c r="G59" s="87">
        <f t="shared" si="3"/>
        <v>0</v>
      </c>
    </row>
    <row r="60" spans="1:7" ht="13.8" thickBot="1">
      <c r="A60" s="109" t="s">
        <v>28</v>
      </c>
      <c r="B60" s="109"/>
      <c r="C60" s="35">
        <f>SUM(C45:C59)</f>
        <v>6117</v>
      </c>
      <c r="D60" s="34">
        <f>SUM(D45:D59)</f>
        <v>8691</v>
      </c>
      <c r="E60" s="35">
        <f>SUM(E45:E59)</f>
        <v>14808</v>
      </c>
      <c r="F60" s="35">
        <f>SUM(F45:F59)</f>
        <v>836</v>
      </c>
      <c r="G60" s="35">
        <f>SUM(G45:G59)</f>
        <v>15644</v>
      </c>
    </row>
    <row r="61" spans="1:7" ht="13.15">
      <c r="A61" s="110" t="s">
        <v>60</v>
      </c>
      <c r="B61" s="111"/>
      <c r="C61" s="55">
        <f>SUM(C60-C39)</f>
        <v>0</v>
      </c>
      <c r="D61" s="79">
        <f>SUM(D60-D39)</f>
        <v>0</v>
      </c>
      <c r="E61" s="88">
        <v>0</v>
      </c>
      <c r="F61" s="88">
        <v>0</v>
      </c>
      <c r="G61" s="88">
        <v>0</v>
      </c>
    </row>
    <row r="62" spans="1:7" ht="13.15" thickBot="1">
      <c r="A62" s="13">
        <v>591</v>
      </c>
      <c r="B62" s="14" t="s">
        <v>42</v>
      </c>
      <c r="C62" s="56">
        <v>0</v>
      </c>
      <c r="D62" s="80">
        <v>0</v>
      </c>
      <c r="E62" s="82">
        <v>0</v>
      </c>
      <c r="F62" s="82">
        <v>0</v>
      </c>
      <c r="G62" s="82">
        <v>0</v>
      </c>
    </row>
    <row r="63" spans="1:7" ht="13.8" thickBot="1">
      <c r="A63" s="98" t="s">
        <v>43</v>
      </c>
      <c r="B63" s="98"/>
      <c r="C63" s="34">
        <f>SUM(C61-C62)</f>
        <v>0</v>
      </c>
      <c r="D63" s="71">
        <f>SUM(D61-D62)</f>
        <v>0</v>
      </c>
      <c r="E63" s="81">
        <f>SUM(E61-E62)</f>
        <v>0</v>
      </c>
      <c r="F63" s="81">
        <f>SUM(F61-F62)</f>
        <v>0</v>
      </c>
      <c r="G63" s="81">
        <f>SUM(G61-G62)</f>
        <v>0</v>
      </c>
    </row>
    <row r="66" spans="2:2">
      <c r="B66" t="s">
        <v>88</v>
      </c>
    </row>
    <row r="68" spans="2:2">
      <c r="B68" t="s">
        <v>82</v>
      </c>
    </row>
    <row r="70" spans="2:2">
      <c r="B70" t="s">
        <v>83</v>
      </c>
    </row>
    <row r="74" spans="2:2">
      <c r="B74" t="s">
        <v>84</v>
      </c>
    </row>
    <row r="76" spans="2:2">
      <c r="B76" t="s">
        <v>85</v>
      </c>
    </row>
    <row r="77" spans="2:2">
      <c r="B77" t="s">
        <v>87</v>
      </c>
    </row>
    <row r="78" spans="2:2">
      <c r="B78" t="s">
        <v>86</v>
      </c>
    </row>
  </sheetData>
  <mergeCells count="12">
    <mergeCell ref="A1:D1"/>
    <mergeCell ref="A39:B39"/>
    <mergeCell ref="A3:F3"/>
    <mergeCell ref="A6:A8"/>
    <mergeCell ref="B6:B8"/>
    <mergeCell ref="C6:D7"/>
    <mergeCell ref="A63:B63"/>
    <mergeCell ref="A42:A44"/>
    <mergeCell ref="B42:B44"/>
    <mergeCell ref="C42:D43"/>
    <mergeCell ref="A60:B60"/>
    <mergeCell ref="A61:B61"/>
  </mergeCells>
  <pageMargins left="0.98425196850393704" right="0.98425196850393704" top="0.98425196850393704" bottom="0.98425196850393704" header="0.51181102362204722" footer="0.51181102362204722"/>
  <pageSetup paperSize="9" scale="84" orientation="landscape" copies="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D10" sqref="D10"/>
    </sheetView>
  </sheetViews>
  <sheetFormatPr defaultRowHeight="12.55"/>
  <cols>
    <col min="1" max="1" width="36.33203125" customWidth="1"/>
    <col min="2" max="2" width="11.33203125" customWidth="1"/>
    <col min="3" max="4" width="15.6640625" customWidth="1"/>
    <col min="5" max="5" width="11.5546875" customWidth="1"/>
  </cols>
  <sheetData>
    <row r="1" spans="1:5" s="1" customFormat="1" ht="18" customHeight="1">
      <c r="A1" s="115" t="s">
        <v>44</v>
      </c>
      <c r="B1" s="115"/>
      <c r="C1" s="115"/>
      <c r="D1" s="115"/>
      <c r="E1" s="54"/>
    </row>
    <row r="2" spans="1:5" s="1" customFormat="1" ht="12.7" customHeight="1">
      <c r="A2" s="31"/>
      <c r="B2" s="31"/>
      <c r="C2" s="31"/>
      <c r="D2" s="31"/>
      <c r="E2" s="31"/>
    </row>
    <row r="3" spans="1:5" s="1" customFormat="1" ht="12.7" customHeight="1">
      <c r="A3" s="58" t="s">
        <v>62</v>
      </c>
      <c r="B3" s="32"/>
      <c r="C3" s="32"/>
      <c r="D3" s="32"/>
      <c r="E3" s="32"/>
    </row>
    <row r="4" spans="1:5" s="1" customFormat="1" ht="12.7" customHeight="1">
      <c r="A4" s="65" t="s">
        <v>65</v>
      </c>
      <c r="B4" s="32"/>
      <c r="C4" s="32"/>
      <c r="D4" s="32"/>
      <c r="E4" s="32"/>
    </row>
    <row r="5" spans="1:5" s="1" customFormat="1" ht="12.7" customHeight="1" thickBot="1">
      <c r="A5" s="32"/>
      <c r="B5" s="32"/>
      <c r="C5" s="37" t="s">
        <v>39</v>
      </c>
      <c r="D5" s="37" t="s">
        <v>39</v>
      </c>
      <c r="E5" s="28"/>
    </row>
    <row r="6" spans="1:5" s="1" customFormat="1" ht="15.05" customHeight="1">
      <c r="A6" s="41" t="s">
        <v>45</v>
      </c>
      <c r="B6" s="47" t="s">
        <v>46</v>
      </c>
      <c r="C6" s="47">
        <v>2019</v>
      </c>
      <c r="D6" s="39">
        <v>2020</v>
      </c>
      <c r="E6" s="28"/>
    </row>
    <row r="7" spans="1:5" s="1" customFormat="1" ht="15.05" customHeight="1">
      <c r="A7" s="42" t="s">
        <v>47</v>
      </c>
      <c r="B7" s="48" t="s">
        <v>55</v>
      </c>
      <c r="C7" s="59">
        <v>18350</v>
      </c>
      <c r="D7" s="60">
        <v>18350</v>
      </c>
      <c r="E7" s="28"/>
    </row>
    <row r="8" spans="1:5" s="1" customFormat="1" ht="15.05" customHeight="1">
      <c r="A8" s="42" t="s">
        <v>48</v>
      </c>
      <c r="B8" s="48">
        <v>551</v>
      </c>
      <c r="C8" s="59">
        <v>23</v>
      </c>
      <c r="D8" s="60">
        <v>23</v>
      </c>
      <c r="E8" s="28"/>
    </row>
    <row r="9" spans="1:5" s="1" customFormat="1" ht="15.05" customHeight="1">
      <c r="A9" s="43" t="s">
        <v>49</v>
      </c>
      <c r="B9" s="49" t="s">
        <v>56</v>
      </c>
      <c r="C9" s="61">
        <v>7097</v>
      </c>
      <c r="D9" s="62">
        <v>6982</v>
      </c>
      <c r="E9" s="28"/>
    </row>
    <row r="10" spans="1:5" s="1" customFormat="1" ht="15.05" customHeight="1">
      <c r="A10" s="44" t="s">
        <v>50</v>
      </c>
      <c r="B10" s="50"/>
      <c r="C10" s="63">
        <f>SUM(C7:C9)</f>
        <v>25470</v>
      </c>
      <c r="D10" s="63">
        <f>SUM(D7:D9)</f>
        <v>25355</v>
      </c>
      <c r="E10" s="28"/>
    </row>
    <row r="11" spans="1:5" s="1" customFormat="1" ht="15.05" customHeight="1">
      <c r="A11" s="42" t="s">
        <v>51</v>
      </c>
      <c r="B11" s="48" t="s">
        <v>57</v>
      </c>
      <c r="C11" s="59">
        <v>4000</v>
      </c>
      <c r="D11" s="60">
        <v>4000</v>
      </c>
      <c r="E11" s="28"/>
    </row>
    <row r="12" spans="1:5" s="1" customFormat="1" ht="15.05" customHeight="1">
      <c r="A12" s="42" t="s">
        <v>52</v>
      </c>
      <c r="B12" s="48" t="s">
        <v>57</v>
      </c>
      <c r="C12" s="59">
        <v>0</v>
      </c>
      <c r="D12" s="60">
        <v>0</v>
      </c>
      <c r="E12" s="28"/>
    </row>
    <row r="13" spans="1:5" s="1" customFormat="1" ht="15.05" customHeight="1">
      <c r="A13" s="42" t="s">
        <v>63</v>
      </c>
      <c r="B13" s="48" t="s">
        <v>57</v>
      </c>
      <c r="C13" s="59">
        <v>136</v>
      </c>
      <c r="D13" s="60">
        <v>136</v>
      </c>
      <c r="E13" s="28"/>
    </row>
    <row r="14" spans="1:5" s="1" customFormat="1" ht="15.05" customHeight="1">
      <c r="A14" s="43" t="s">
        <v>53</v>
      </c>
      <c r="B14" s="49" t="s">
        <v>58</v>
      </c>
      <c r="C14" s="61">
        <v>21334</v>
      </c>
      <c r="D14" s="62">
        <v>21219</v>
      </c>
      <c r="E14" s="28"/>
    </row>
    <row r="15" spans="1:5" s="1" customFormat="1" ht="15.05" customHeight="1">
      <c r="A15" s="44" t="s">
        <v>54</v>
      </c>
      <c r="B15" s="51"/>
      <c r="C15" s="63">
        <f>SUM(C11:C14)</f>
        <v>25470</v>
      </c>
      <c r="D15" s="63">
        <f>SUM(D11:D14)</f>
        <v>25355</v>
      </c>
      <c r="E15" s="28"/>
    </row>
    <row r="16" spans="1:5" s="1" customFormat="1" ht="15.05" customHeight="1">
      <c r="A16" s="45"/>
      <c r="B16" s="52"/>
      <c r="C16" s="52"/>
      <c r="D16" s="38"/>
      <c r="E16" s="28"/>
    </row>
    <row r="17" spans="1:5" s="1" customFormat="1" ht="15.05" customHeight="1" thickBot="1">
      <c r="A17" s="46" t="s">
        <v>59</v>
      </c>
      <c r="B17" s="53"/>
      <c r="C17" s="53"/>
      <c r="D17" s="40"/>
      <c r="E17" s="28"/>
    </row>
    <row r="18" spans="1:5" s="1" customFormat="1" ht="12.7" customHeight="1">
      <c r="A18" s="32"/>
      <c r="B18" s="32"/>
      <c r="C18" s="32"/>
      <c r="D18" s="32"/>
      <c r="E18" s="28"/>
    </row>
    <row r="19" spans="1:5" s="1" customFormat="1" ht="12.7" customHeight="1">
      <c r="A19" s="58"/>
      <c r="B19" s="32"/>
      <c r="C19" s="32"/>
      <c r="D19" s="32"/>
      <c r="E19" s="28"/>
    </row>
  </sheetData>
  <mergeCells count="1">
    <mergeCell ref="A1:D1"/>
  </mergeCells>
  <pageMargins left="0.98425196850393704" right="0.98425196850393704" top="0.98425196850393704" bottom="0.98425196850393704" header="0.6692913385826772" footer="0.51181102362204722"/>
  <pageSetup paperSize="9" fitToWidth="0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rozpočtu 2018</vt:lpstr>
      <vt:lpstr>SDV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Filipcsiková Anna</dc:creator>
  <cp:lastModifiedBy>admin</cp:lastModifiedBy>
  <cp:lastPrinted>2021-09-29T18:29:57Z</cp:lastPrinted>
  <dcterms:created xsi:type="dcterms:W3CDTF">2017-02-07T10:51:12Z</dcterms:created>
  <dcterms:modified xsi:type="dcterms:W3CDTF">2026-08-28T07:39:14Z</dcterms:modified>
</cp:coreProperties>
</file>